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Wildberries (РРЦ)" r:id="rId1" sheetId="1" state="visible"/>
    <sheet name="ЭКОНОМ_C_BALANCE" r:id="rId2" sheetId="2" state="visible"/>
  </sheets>
  <definedNames>
    <definedName hidden="false" localSheetId="0" name="_xlnm.Print_Area">'Wildberries (РРЦ)'!$A$1:$D$3</definedName>
    <definedName hidden="false" localSheetId="1" name="_xlnm.Print_Area">'ЭКОНОМ_C_BALANCE'!$A$1:$I$110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<sst xmlns="http://schemas.openxmlformats.org/spreadsheetml/2006/main" xmlns:a="http://schemas.openxmlformats.org/drawingml/2006/main" xmlns:a15="http://schemas.microsoft.com/office/drawing/2012/main" xmlns:asvg="http://schemas.microsoft.com/office/drawing/2016/SVG/main" xmlns:c="http://schemas.openxmlformats.org/drawingml/2006/chart" xmlns:co="http://ncloudtech.com" xmlns:co-ooxml="http://ncloudtech.com/ooxml" xmlns:m="http://schemas.openxmlformats.org/officeDocument/2006/math" xmlns:mc="http://schemas.openxmlformats.org/markup-compatibility/2006" xmlns:o="urn:schemas-microsoft-com:office:office" xmlns:p="http://schemas.openxmlformats.org/presentationml/2006/main" xmlns:pic="http://schemas.openxmlformats.org/drawingml/2006/picture" xmlns:r="http://schemas.openxmlformats.org/officeDocument/2006/relationships" xmlns:s="http://schemas.openxmlformats.org/officeDocument/2006/sharedTypes" xmlns:sl="http://schemas.openxmlformats.org/schemaLibrary/2006/main" xmlns:v="urn:schemas-microsoft-com:vml" xmlns:w="http://schemas.openxmlformats.org/wordprocessingml/2006/main" xmlns:w10="urn:schemas-microsoft-com:office:word" xmlns:w14="http://schemas.microsoft.com/office/word/2010/wordml" xmlns:w15="http://schemas.microsoft.com/office/word/2012/wordml" xmlns:wp="http://schemas.openxmlformats.org/drawingml/2006/wordprocessingDrawing" xmlns:wpg="http://schemas.microsoft.com/office/word/2010/wordprocessingGroup" xmlns:wps="http://schemas.microsoft.com/office/word/2010/wordprocessingShape" xmlns:x="urn:schemas-microsoft-com:office:excel" xmlns:x14="http://schemas.microsoft.com/office/spreadsheetml/2009/9/main" xmlns:xdr="http://schemas.openxmlformats.org/drawingml/2006/spreadsheetDrawing" xmlns:xm="http://schemas.microsoft.com/office/excel/2006/main" mc:Ignorable="co co-ooxml w14 x14 w15">
  <si>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да</t>
  </si>
  <si>
    <t>нет</t>
  </si>
  <si>
    <t>с 02.11.2023</t>
  </si>
  <si>
    <t>МАТРАСЫ ЭКОНОМ</t>
  </si>
  <si>
    <r>
      <t xml:space="preserve">BALANCE SMART </t>
    </r>
    <r>
      <t xml:space="preserve">
</t>
    </r>
    <r>
      <t>(Смарт)</t>
    </r>
  </si>
  <si>
    <t>Состав</t>
  </si>
  <si>
    <t>Размер</t>
  </si>
  <si>
    <t>Розничная цена до скидки</t>
  </si>
  <si>
    <t>Скидка розн.</t>
  </si>
  <si>
    <t>Розничная цена</t>
  </si>
  <si>
    <t>Оптовая цена</t>
  </si>
  <si>
    <r>
      <t xml:space="preserve">1. Жаккард,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Износоустойчивый спанбонд                                 </t>
    </r>
    <r>
      <t xml:space="preserve">
</t>
    </r>
    <r>
      <t xml:space="preserve">4. Пружинный блок Bonnel                                          </t>
    </r>
    <r>
      <t xml:space="preserve">
</t>
    </r>
    <r>
      <t>5. Усиление матраса по периметру</t>
    </r>
  </si>
  <si>
    <t>Длина 186, 190, 195, 200</t>
  </si>
  <si>
    <t xml:space="preserve">   h≈ 18 см </t>
  </si>
  <si>
    <t>max нагрузка:  90 кг</t>
  </si>
  <si>
    <t>гарантия: 18 месяцев</t>
  </si>
  <si>
    <t xml:space="preserve">расширенная гарантия: </t>
  </si>
  <si>
    <t>36 месяцев</t>
  </si>
  <si>
    <r>
      <t xml:space="preserve">BALANCE PRACTICE </t>
    </r>
    <r>
      <t xml:space="preserve">
</t>
    </r>
    <r>
      <t>(Практис)</t>
    </r>
  </si>
  <si>
    <r>
      <t xml:space="preserve">1. Жаккард, стеганный на синтепоне                      </t>
    </r>
    <r>
      <t xml:space="preserve">
</t>
    </r>
    <r>
      <t xml:space="preserve"> 2. Высокоэластичная пена                                          </t>
    </r>
    <r>
      <t xml:space="preserve">
</t>
    </r>
    <r>
      <t xml:space="preserve"> 3. Хлопковый войлок                                                    </t>
    </r>
    <r>
      <t xml:space="preserve">
</t>
    </r>
    <r>
      <t xml:space="preserve">4. Пружинный блок Bonnel                                          </t>
    </r>
    <r>
      <t xml:space="preserve">
</t>
    </r>
    <r>
      <t>5. Усиление матраса по периметру</t>
    </r>
  </si>
  <si>
    <t xml:space="preserve">   h≈  18 см</t>
  </si>
  <si>
    <t xml:space="preserve">max нагрузка: 90 кг </t>
  </si>
  <si>
    <t>расширенная гарантия:</t>
  </si>
  <si>
    <r>
      <t xml:space="preserve">BALANCE PALMA </t>
    </r>
    <r>
      <t xml:space="preserve">
</t>
    </r>
    <r>
      <t>(Пальма)</t>
    </r>
  </si>
  <si>
    <r>
      <t xml:space="preserve">1. Жаккард,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Натуральное кокосовое волокно                                                  </t>
    </r>
    <r>
      <t xml:space="preserve">
</t>
    </r>
    <r>
      <t xml:space="preserve">4. Пружинный блок Bonnel                                           </t>
    </r>
    <r>
      <t xml:space="preserve">
</t>
    </r>
    <r>
      <t>5. Усиление матраса по периметру</t>
    </r>
  </si>
  <si>
    <t xml:space="preserve">   h≈  20 см</t>
  </si>
  <si>
    <t>max нагрузка:  110 кг</t>
  </si>
  <si>
    <r>
      <t xml:space="preserve">BALANCE FORMA </t>
    </r>
    <r>
      <t xml:space="preserve">
</t>
    </r>
    <r>
      <t>(Форма)</t>
    </r>
  </si>
  <si>
    <r>
      <t xml:space="preserve">1. Жаккард,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Хлопковый войлок                                                     </t>
    </r>
    <r>
      <t xml:space="preserve">
</t>
    </r>
    <r>
      <t xml:space="preserve">4. Блок независимых пружин повышенной надежности                                                                      </t>
    </r>
    <r>
      <t xml:space="preserve">
</t>
    </r>
    <r>
      <t>5. Усиление матраса по периметру</t>
    </r>
  </si>
  <si>
    <t xml:space="preserve">   h≈  17 см</t>
  </si>
  <si>
    <r>
      <t xml:space="preserve">BALANCE STATUS </t>
    </r>
    <r>
      <t xml:space="preserve">
</t>
    </r>
    <r>
      <t>(Статус)</t>
    </r>
  </si>
  <si>
    <r>
      <t xml:space="preserve">1. Жаккард,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Натуральное кокосовое волокно                                                    </t>
    </r>
    <r>
      <t xml:space="preserve">
</t>
    </r>
    <r>
      <t xml:space="preserve">4. Блок независимых пружин повышенной надежности                                                                       </t>
    </r>
    <r>
      <t xml:space="preserve">
</t>
    </r>
    <r>
      <t>5. Усиление матраса по периметру</t>
    </r>
  </si>
  <si>
    <t xml:space="preserve">   h≈  19 см</t>
  </si>
  <si>
    <r>
      <t xml:space="preserve">BALANCE LUX </t>
    </r>
    <r>
      <t xml:space="preserve">
</t>
    </r>
    <r>
      <t>(Люкс)</t>
    </r>
  </si>
  <si>
    <r>
      <t xml:space="preserve">1. Трикотаж, стеганный на синтепоне                       </t>
    </r>
    <r>
      <t xml:space="preserve">
</t>
    </r>
    <r>
      <t xml:space="preserve">2. Высокоэластичная пена                                          </t>
    </r>
    <r>
      <t xml:space="preserve">
</t>
    </r>
    <r>
      <t xml:space="preserve"> 3. Хлопковый войлок                                                     </t>
    </r>
    <r>
      <t xml:space="preserve">
</t>
    </r>
    <r>
      <t xml:space="preserve">4. Блок независимых пружин повышенной надежности                                                                       </t>
    </r>
    <r>
      <t xml:space="preserve">
</t>
    </r>
    <r>
      <t>5. Усиление матраса по периметру</t>
    </r>
  </si>
  <si>
    <t>BALANCE PRESTIGE (Престиж)</t>
  </si>
  <si>
    <r>
      <t xml:space="preserve">1. Трикотаж,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Натуральное кокосовое волокно                                                  </t>
    </r>
    <r>
      <t xml:space="preserve">
</t>
    </r>
    <r>
      <t xml:space="preserve">4. Блок независимых пружин повышенной надежности                                                                       </t>
    </r>
    <r>
      <t xml:space="preserve">
</t>
    </r>
    <r>
      <t>5. Усиление матраса по периметру</t>
    </r>
  </si>
  <si>
    <t>BALANCE 2Sides (Тусайдс)</t>
  </si>
  <si>
    <t>разносторонний</t>
  </si>
  <si>
    <r>
      <t xml:space="preserve">1. Жаккард,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Инновационный материал BiCocos                                                   </t>
    </r>
    <r>
      <t xml:space="preserve">
</t>
    </r>
    <r>
      <t xml:space="preserve">4. Блок независимых пружин повышенной надежности                                                                       </t>
    </r>
    <r>
      <t xml:space="preserve">
</t>
    </r>
    <r>
      <t>5. Усиление матраса по периметру                              6. Хлопковый войлок                                                                  7. Высокоэластичная пена</t>
    </r>
  </si>
  <si>
    <t xml:space="preserve">   h≈   19 см</t>
  </si>
  <si>
    <t>max нагрузка:   110 кг</t>
  </si>
  <si>
    <r>
      <t>BALANCE FORMA АКЦИЯ</t>
    </r>
    <r>
      <t xml:space="preserve">
</t>
    </r>
    <r>
      <t>(Форма Акция)</t>
    </r>
  </si>
  <si>
    <r>
      <t xml:space="preserve">1. Жаккард,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Хлопковый войлок                                                     </t>
    </r>
    <r>
      <t xml:space="preserve">
</t>
    </r>
    <r>
      <t xml:space="preserve">4. Блок независимых пружин Pocket h=15 повышенной надежности                                                                      </t>
    </r>
    <r>
      <t xml:space="preserve">
</t>
    </r>
    <r>
      <t>5. Усиление матраса по периметру</t>
    </r>
  </si>
  <si>
    <r>
      <t>BALANCE STATUS АКЦИЯ</t>
    </r>
    <r>
      <t xml:space="preserve">
</t>
    </r>
    <r>
      <t>(Статус Акция)</t>
    </r>
  </si>
  <si>
    <r>
      <t xml:space="preserve">1. Жаккард, стеганный на синтепоне  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Натуральное кокосовое волокно                                                    </t>
    </r>
    <r>
      <t xml:space="preserve">
</t>
    </r>
    <r>
      <t xml:space="preserve">4.  Блок независимых пружин Pocket h=15 повышенной надежности                                                                          </t>
    </r>
    <r>
      <t xml:space="preserve">
</t>
    </r>
    <r>
      <t>5. Усиление матраса по периметру</t>
    </r>
  </si>
  <si>
    <r>
      <t xml:space="preserve">BALANCE FORMA </t>
    </r>
    <r>
      <t xml:space="preserve">
</t>
    </r>
    <r>
      <t>(Форма)</t>
    </r>
    <r>
      <t xml:space="preserve">
</t>
    </r>
    <r>
      <rPr>
        <b val="true"/>
        <color rgb="FF0000" tint="0"/>
        <sz val="12"/>
        <scheme val="minor"/>
      </rPr>
      <t>чехол на молнии</t>
    </r>
  </si>
  <si>
    <r>
      <t xml:space="preserve">1. Чехол несъемный на молнии: Жаккард, стеганный на синтепоне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Хлопковый войлок                                                     </t>
    </r>
    <r>
      <t xml:space="preserve">
</t>
    </r>
    <r>
      <t xml:space="preserve">4. Блок независимых пружин повышенной надежности                                                                      </t>
    </r>
    <r>
      <t xml:space="preserve">
</t>
    </r>
    <r>
      <t>5. Усиление матраса по периметру</t>
    </r>
  </si>
  <si>
    <r>
      <t xml:space="preserve">BALANCE STATUS </t>
    </r>
    <r>
      <t xml:space="preserve">
</t>
    </r>
    <r>
      <t>(Статус)</t>
    </r>
    <r>
      <t xml:space="preserve">
</t>
    </r>
    <r>
      <rPr>
        <b val="true"/>
        <color rgb="FF0000" tint="0"/>
        <sz val="12"/>
        <scheme val="minor"/>
      </rPr>
      <t>чехол на молнии</t>
    </r>
  </si>
  <si>
    <r>
      <t xml:space="preserve">1. Чехол несъемный на молнии: Жаккард, стеганный на синтепоне                     </t>
    </r>
    <r>
      <t xml:space="preserve">
</t>
    </r>
    <r>
      <t xml:space="preserve">2. Высокоэластичная пена                                           </t>
    </r>
    <r>
      <t xml:space="preserve">
</t>
    </r>
    <r>
      <t xml:space="preserve">3. Натуральное кокосовое волокно                                                    </t>
    </r>
    <r>
      <t xml:space="preserve">
</t>
    </r>
    <r>
      <t xml:space="preserve">4. Блок независимых пружин повышенной надежности                                                                       </t>
    </r>
    <r>
      <t xml:space="preserve">
</t>
    </r>
    <r>
      <t>5. Усиление матраса по периметру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</si>
</sst>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%" formatCode="0%" numFmtId="1001"/>
    <numFmt co:extendedFormatCode="#,##0" formatCode="#,##0" numFmtId="1002"/>
    <numFmt co:extendedFormatCode="@" formatCode="@" numFmtId="1003"/>
    <numFmt co:extendedFormatCode="#,##0_р_." formatCode="#,##0_р_." numFmtId="1004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 Cyr"/>
      <sz val="14"/>
    </font>
    <font>
      <name val="Arial Cyr"/>
      <sz val="10"/>
    </font>
    <font>
      <b val="true"/>
      <color theme="1" tint="0"/>
      <sz val="24"/>
      <scheme val="minor"/>
    </font>
    <font>
      <b val="true"/>
      <color rgb="C00000" tint="0"/>
      <sz val="26"/>
      <scheme val="minor"/>
    </font>
    <font>
      <sz val="12"/>
      <scheme val="minor"/>
    </font>
    <font>
      <color theme="1" tint="0"/>
      <sz val="12"/>
      <scheme val="minor"/>
    </font>
    <font>
      <sz val="12"/>
      <u val="single"/>
      <scheme val="minor"/>
    </font>
    <font>
      <b val="true"/>
      <sz val="20"/>
      <scheme val="minor"/>
    </font>
    <font>
      <b val="true"/>
      <sz val="1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0" tint="-0.149998474074526"/>
      </patternFill>
    </fill>
    <fill>
      <patternFill patternType="solid">
        <fgColor rgb="99CCFF" tint="0"/>
      </patternFill>
    </fill>
    <fill>
      <patternFill patternType="solid">
        <fgColor rgb="99FFCC" tint="0"/>
      </patternFill>
    </fill>
  </fills>
  <borders count="3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double">
        <color rgb="002060" tint="0"/>
      </right>
      <top style="medium">
        <color rgb="000000" tint="0"/>
      </top>
      <bottom style="medium">
        <color rgb="000000" tint="0"/>
      </bottom>
    </border>
    <border>
      <left style="double">
        <color rgb="00206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double">
        <color rgb="00206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none"/>
      <right style="thin">
        <color rgb="000000" tint="0"/>
      </right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double">
        <color rgb="00206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none"/>
    </border>
    <border>
      <left style="none"/>
      <right style="thin">
        <color rgb="000000" tint="0"/>
      </right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double">
        <color rgb="00206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none"/>
      <right style="thin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medium">
        <color rgb="000000" tint="0"/>
      </bottom>
    </border>
    <border>
      <left style="none"/>
      <right style="thin">
        <color rgb="000000" tint="0"/>
      </right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double">
        <color rgb="00206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ill="true" applyFont="true" applyNumberFormat="true" borderId="0" fillId="2" fontId="2" numFmtId="1000" quotePrefix="false"/>
    <xf applyAlignment="true" applyFill="true" applyFont="true" applyNumberFormat="true" borderId="0" fillId="2" fontId="3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ill="true" applyFont="true" applyNumberFormat="true" borderId="1" fillId="2" fontId="5" numFmtId="1001" quotePrefix="false">
      <alignment horizontal="center" vertical="center"/>
    </xf>
    <xf applyFill="true" applyFont="true" applyNumberFormat="true" borderId="0" fillId="2" fontId="1" numFmtId="1000" quotePrefix="false"/>
    <xf applyFont="true" applyNumberFormat="true" borderId="0" fillId="0" fontId="6" numFmtId="1000" quotePrefix="false"/>
    <xf applyFill="true" applyFont="true" applyNumberFormat="true" borderId="0" fillId="3" fontId="6" numFmtId="1000" quotePrefix="false"/>
    <xf applyFont="true" applyNumberFormat="true" borderId="0" fillId="0" fontId="6" numFmtId="1002" quotePrefix="false"/>
    <xf applyFont="true" applyNumberFormat="true" borderId="0" fillId="0" fontId="6" numFmtId="1001" quotePrefix="false"/>
    <xf applyFont="true" applyNumberFormat="true" borderId="0" fillId="0" fontId="7" numFmtId="1000" quotePrefix="false"/>
    <xf applyAlignment="true" applyFill="true" applyFont="true" applyNumberFormat="true" borderId="0" fillId="2" fontId="8" numFmtId="1000" quotePrefix="false">
      <alignment vertical="center"/>
    </xf>
    <xf applyFill="true" applyFont="true" applyNumberFormat="true" borderId="0" fillId="2" fontId="6" numFmtId="1000" quotePrefix="false"/>
    <xf applyFill="true" applyFont="true" applyNumberFormat="true" borderId="0" fillId="2" fontId="6" numFmtId="1001" quotePrefix="false"/>
    <xf applyFill="true" applyFont="true" applyNumberFormat="true" borderId="0" fillId="2" fontId="6" numFmtId="1002" quotePrefix="false"/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2" fillId="0" fontId="9" numFmtId="1000" quotePrefix="false">
      <alignment horizontal="center" vertical="center" wrapText="true"/>
    </xf>
    <xf applyAlignment="true" applyBorder="true" applyFont="true" applyNumberFormat="true" borderId="3" fillId="0" fontId="9" numFmtId="1000" quotePrefix="false">
      <alignment horizontal="center" vertical="center" wrapText="true"/>
    </xf>
    <xf applyAlignment="true" applyBorder="true" applyFill="true" applyFont="true" applyNumberFormat="true" borderId="4" fillId="4" fontId="9" numFmtId="1000" quotePrefix="false">
      <alignment horizontal="center" vertical="center" wrapText="true"/>
    </xf>
    <xf applyAlignment="true" applyBorder="true" applyFill="true" applyFont="true" applyNumberFormat="true" borderId="5" fillId="4" fontId="6" numFmtId="1000" quotePrefix="false">
      <alignment horizontal="center" vertical="center" wrapText="true"/>
    </xf>
    <xf applyAlignment="true" applyBorder="true" applyFill="true" applyFont="true" applyNumberFormat="true" borderId="6" fillId="4" fontId="6" numFmtId="1000" quotePrefix="false">
      <alignment horizontal="center" vertical="center" wrapText="true"/>
    </xf>
    <xf applyAlignment="true" applyBorder="true" applyFill="true" applyFont="true" applyNumberFormat="true" borderId="7" fillId="4" fontId="6" numFmtId="1000" quotePrefix="false">
      <alignment horizontal="center" vertical="center" wrapText="true"/>
    </xf>
    <xf applyAlignment="true" applyBorder="true" applyFill="true" applyFont="true" applyNumberFormat="true" borderId="5" fillId="4" fontId="6" numFmtId="1002" quotePrefix="false">
      <alignment horizontal="center" vertical="center" wrapText="true"/>
    </xf>
    <xf applyAlignment="true" applyBorder="true" applyFill="true" applyFont="true" applyNumberFormat="true" borderId="5" fillId="4" fontId="6" numFmtId="1001" quotePrefix="false">
      <alignment horizontal="center" vertical="center" wrapText="true"/>
    </xf>
    <xf applyAlignment="true" applyBorder="true" applyFill="true" applyFont="true" applyNumberFormat="true" borderId="8" fillId="4" fontId="6" numFmtId="1002" quotePrefix="false">
      <alignment horizontal="center" vertical="center" wrapText="true"/>
    </xf>
    <xf applyAlignment="true" applyBorder="true" applyFill="true" applyFont="true" applyNumberFormat="true" borderId="9" fillId="4" fontId="6" numFmtId="1003" quotePrefix="false">
      <alignment horizontal="center" vertical="center" wrapText="true"/>
    </xf>
    <xf applyAlignment="true" applyBorder="true" applyFill="true" applyFont="true" applyNumberFormat="true" borderId="10" fillId="2" fontId="10" numFmtId="1000" quotePrefix="false">
      <alignment horizontal="center" vertical="center" wrapText="true"/>
    </xf>
    <xf applyAlignment="true" applyBorder="true" applyFont="true" applyNumberFormat="true" borderId="11" fillId="0" fontId="6" numFmtId="1003" quotePrefix="false">
      <alignment vertical="center" wrapText="true"/>
    </xf>
    <xf applyAlignment="true" applyBorder="true" applyFont="true" applyNumberFormat="true" borderId="12" fillId="0" fontId="6" numFmtId="1000" quotePrefix="false">
      <alignment horizontal="center" textRotation="90" vertical="center" wrapText="true"/>
    </xf>
    <xf applyAlignment="true" applyBorder="true" applyFont="true" applyNumberFormat="true" borderId="13" fillId="0" fontId="6" numFmtId="1000" quotePrefix="false">
      <alignment horizontal="center" vertical="center" wrapText="true"/>
    </xf>
    <xf applyAlignment="true" applyBorder="true" applyFill="true" applyFont="true" applyNumberFormat="true" borderId="14" fillId="3" fontId="6" numFmtId="1000" quotePrefix="false">
      <alignment horizontal="center" vertical="center" wrapText="true"/>
    </xf>
    <xf applyAlignment="true" applyBorder="true" applyFont="true" applyNumberFormat="true" borderId="14" fillId="0" fontId="6" numFmtId="1002" quotePrefix="false">
      <alignment horizontal="center" vertical="center" wrapText="true"/>
    </xf>
    <xf applyAlignment="true" applyBorder="true" applyFill="true" applyFont="true" applyNumberFormat="true" borderId="14" fillId="5" fontId="6" numFmtId="1001" quotePrefix="false">
      <alignment horizontal="center" vertical="center" wrapText="true"/>
    </xf>
    <xf applyAlignment="true" applyBorder="true" applyFont="true" applyNumberFormat="true" borderId="15" fillId="0" fontId="6" numFmtId="1002" quotePrefix="false">
      <alignment horizontal="center" vertical="center" wrapText="true"/>
    </xf>
    <xf applyAlignment="true" applyBorder="true" applyFont="true" applyNumberFormat="true" borderId="16" fillId="0" fontId="6" numFmtId="1004" quotePrefix="false">
      <alignment horizontal="center" vertical="center" wrapText="true"/>
    </xf>
    <xf applyAlignment="true" applyBorder="true" applyFont="true" applyNumberFormat="true" borderId="17" fillId="0" fontId="6" numFmtId="1003" quotePrefix="false">
      <alignment vertical="center" wrapText="true"/>
    </xf>
    <xf applyAlignment="true" applyBorder="true" applyFont="true" applyNumberFormat="true" borderId="18" fillId="0" fontId="6" numFmtId="1000" quotePrefix="false">
      <alignment horizontal="center" textRotation="90" vertical="center" wrapText="true"/>
    </xf>
    <xf applyAlignment="true" applyBorder="true" applyFont="true" applyNumberFormat="true" borderId="19" fillId="0" fontId="6" numFmtId="1000" quotePrefix="false">
      <alignment horizontal="center" vertical="center" wrapText="true"/>
    </xf>
    <xf applyAlignment="true" applyBorder="true" applyFill="true" applyFont="true" applyNumberFormat="true" borderId="20" fillId="3" fontId="6" numFmtId="1000" quotePrefix="false">
      <alignment horizontal="center" vertical="center" wrapText="true"/>
    </xf>
    <xf applyAlignment="true" applyBorder="true" applyFont="true" applyNumberFormat="true" borderId="20" fillId="0" fontId="6" numFmtId="1002" quotePrefix="false">
      <alignment horizontal="center" vertical="center" wrapText="true"/>
    </xf>
    <xf applyAlignment="true" applyBorder="true" applyFill="true" applyFont="true" applyNumberFormat="true" borderId="20" fillId="5" fontId="6" numFmtId="1001" quotePrefix="false">
      <alignment horizontal="center" vertical="center" wrapText="true"/>
    </xf>
    <xf applyAlignment="true" applyBorder="true" applyFont="true" applyNumberFormat="true" borderId="21" fillId="0" fontId="6" numFmtId="1002" quotePrefix="false">
      <alignment horizontal="center" vertical="center" wrapText="true"/>
    </xf>
    <xf applyAlignment="true" applyBorder="true" applyFont="true" applyNumberFormat="true" borderId="22" fillId="0" fontId="6" numFmtId="1004" quotePrefix="false">
      <alignment horizontal="center" vertical="center" wrapText="true"/>
    </xf>
    <xf applyAlignment="true" applyBorder="true" applyFont="true" applyNumberFormat="true" borderId="19" fillId="0" fontId="10" numFmtId="1000" quotePrefix="false">
      <alignment horizontal="center" vertical="center" wrapText="true"/>
    </xf>
    <xf applyAlignment="true" applyBorder="true" applyFill="true" applyFont="true" applyNumberFormat="true" borderId="20" fillId="3" fontId="10" numFmtId="1000" quotePrefix="false">
      <alignment horizontal="center" vertical="center" wrapText="true"/>
    </xf>
    <xf applyAlignment="true" applyBorder="true" applyFont="true" applyNumberFormat="true" borderId="20" fillId="0" fontId="10" numFmtId="1002" quotePrefix="false">
      <alignment horizontal="center" vertical="center" wrapText="true"/>
    </xf>
    <xf applyAlignment="true" applyBorder="true" applyFill="true" applyFont="true" applyNumberFormat="true" borderId="20" fillId="5" fontId="10" numFmtId="1001" quotePrefix="false">
      <alignment horizontal="center" vertical="center" wrapText="true"/>
    </xf>
    <xf applyAlignment="true" applyBorder="true" applyFont="true" applyNumberFormat="true" borderId="21" fillId="0" fontId="10" numFmtId="1002" quotePrefix="false">
      <alignment horizontal="center" vertical="center" wrapText="true"/>
    </xf>
    <xf applyAlignment="true" applyBorder="true" applyFont="true" applyNumberFormat="true" borderId="22" fillId="0" fontId="10" numFmtId="1004" quotePrefix="false">
      <alignment horizontal="center" vertical="center" wrapText="true"/>
    </xf>
    <xf applyAlignment="true" applyBorder="true" applyFont="true" applyNumberFormat="true" borderId="23" fillId="0" fontId="6" numFmtId="1003" quotePrefix="false">
      <alignment vertical="center" wrapText="true"/>
    </xf>
    <xf applyAlignment="true" applyBorder="true" applyFont="true" applyNumberFormat="true" borderId="24" fillId="0" fontId="6" numFmtId="1000" quotePrefix="false">
      <alignment horizontal="center" textRotation="90" vertical="center" wrapText="true"/>
    </xf>
    <xf applyAlignment="true" applyBorder="true" applyFont="true" applyNumberFormat="true" borderId="25" fillId="0" fontId="6" numFmtId="1000" quotePrefix="false">
      <alignment horizontal="center" vertical="center" wrapText="true"/>
    </xf>
    <xf applyAlignment="true" applyBorder="true" applyFill="true" applyFont="true" applyNumberFormat="true" borderId="26" fillId="3" fontId="6" numFmtId="1000" quotePrefix="false">
      <alignment horizontal="center" vertical="center" wrapText="true"/>
    </xf>
    <xf applyAlignment="true" applyBorder="true" applyFont="true" applyNumberFormat="true" borderId="26" fillId="0" fontId="6" numFmtId="1002" quotePrefix="false">
      <alignment horizontal="center" vertical="center" wrapText="true"/>
    </xf>
    <xf applyAlignment="true" applyBorder="true" applyFill="true" applyFont="true" applyNumberFormat="true" borderId="26" fillId="5" fontId="6" numFmtId="1001" quotePrefix="false">
      <alignment horizontal="center" vertical="center" wrapText="true"/>
    </xf>
    <xf applyAlignment="true" applyBorder="true" applyFont="true" applyNumberFormat="true" borderId="27" fillId="0" fontId="6" numFmtId="1002" quotePrefix="false">
      <alignment horizontal="center" vertical="center" wrapText="true"/>
    </xf>
    <xf applyAlignment="true" applyBorder="true" applyFont="true" applyNumberFormat="true" borderId="28" fillId="0" fontId="6" numFmtId="1004" quotePrefix="false">
      <alignment horizontal="center" vertical="center" wrapText="true"/>
    </xf>
    <xf applyAlignment="true" applyBorder="true" applyFont="true" applyNumberFormat="true" borderId="29" fillId="0" fontId="6" numFmtId="1003" quotePrefix="false">
      <alignment vertical="center" wrapText="true"/>
    </xf>
    <xf applyAlignment="true" applyBorder="true" applyFont="true" applyNumberFormat="true" borderId="30" fillId="0" fontId="6" numFmtId="1000" quotePrefix="false">
      <alignment horizontal="center" textRotation="90" vertical="center" wrapText="true"/>
    </xf>
    <xf applyAlignment="true" applyBorder="true" applyFill="true" applyFont="true" applyNumberFormat="true" borderId="31" fillId="2" fontId="10" numFmtId="1000" quotePrefix="false">
      <alignment horizontal="center" vertical="center" wrapText="true"/>
    </xf>
    <xf applyAlignment="true" applyBorder="true" applyFont="true" applyNumberFormat="true" borderId="32" fillId="0" fontId="6" numFmtId="1003" quotePrefix="false">
      <alignment vertical="center" wrapText="true"/>
    </xf>
    <xf applyAlignment="true" applyBorder="true" applyFont="true" applyNumberFormat="true" borderId="33" fillId="0" fontId="6" numFmtId="1000" quotePrefix="false">
      <alignment horizontal="center" textRotation="90" vertical="center" wrapText="true"/>
    </xf>
    <xf applyAlignment="true" applyBorder="true" applyFont="true" applyNumberFormat="true" borderId="34" fillId="0" fontId="6" numFmtId="1000" quotePrefix="false">
      <alignment horizontal="center" vertical="center" wrapText="true"/>
    </xf>
    <xf applyAlignment="true" applyBorder="true" applyFill="true" applyFont="true" applyNumberFormat="true" borderId="35" fillId="3" fontId="6" numFmtId="1000" quotePrefix="false">
      <alignment horizontal="center" vertical="center" wrapText="true"/>
    </xf>
    <xf applyAlignment="true" applyBorder="true" applyFont="true" applyNumberFormat="true" borderId="35" fillId="0" fontId="6" numFmtId="1002" quotePrefix="false">
      <alignment horizontal="center" vertical="center" wrapText="true"/>
    </xf>
    <xf applyAlignment="true" applyBorder="true" applyFill="true" applyFont="true" applyNumberFormat="true" borderId="35" fillId="5" fontId="6" numFmtId="1001" quotePrefix="false">
      <alignment horizontal="center" vertical="center" wrapText="true"/>
    </xf>
    <xf applyAlignment="true" applyBorder="true" applyFont="true" applyNumberFormat="true" borderId="36" fillId="0" fontId="6" numFmtId="1002" quotePrefix="false">
      <alignment horizontal="center" vertical="center" wrapText="true"/>
    </xf>
    <xf applyAlignment="true" applyBorder="true" applyFont="true" applyNumberFormat="true" borderId="37" fillId="0" fontId="6" numFmtId="1004" quotePrefix="false">
      <alignment horizontal="center" vertical="center" wrapText="true"/>
    </xf>
    <xf applyAlignment="true" applyFill="true" applyFont="true" applyNumberFormat="true" borderId="0" fillId="2" fontId="10" numFmtId="1000" quotePrefix="false">
      <alignment horizontal="center" vertical="center" wrapText="true"/>
    </xf>
    <xf applyAlignment="true" applyBorder="true" applyFont="true" applyNumberFormat="true" borderId="13" fillId="0" fontId="6" numFmtId="1000" quotePrefix="false">
      <alignment horizontal="center" textRotation="90" vertical="center" wrapText="true"/>
    </xf>
    <xf applyAlignment="true" applyBorder="true" applyFont="true" applyNumberFormat="true" borderId="38" fillId="0" fontId="6" numFmtId="1000" quotePrefix="false">
      <alignment horizontal="center" textRotation="90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2" Target="worksheets/sheet2.xml" Type="http://schemas.openxmlformats.org/officeDocument/2006/relationships/worksheet"/>
  <Relationship Id="rId3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57150" y="209551"/>
    <xdr:ext cx="2663507" cy="453390"/>
    <xdr:pic>
      <xdr:nvPicPr>
        <xdr:cNvPr hidden="false"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5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37.9999996616676"/>
    <col customWidth="true" max="2" min="2" outlineLevel="0" width="10.4414063326007"/>
    <col customWidth="true" hidden="true" max="3" min="3" outlineLevel="0" width="8.88671905066646"/>
    <col customWidth="true" hidden="true" max="4" min="4" outlineLevel="0" width="11.4414058251021"/>
  </cols>
  <sheetData>
    <row ht="18" outlineLevel="0" r="1">
      <c r="C1" s="1" t="s">
        <v>0</v>
      </c>
      <c r="D1" s="2" t="n"/>
    </row>
    <row ht="34.2000007629395" outlineLevel="0" r="2">
      <c r="B2" s="3" t="s">
        <v>1</v>
      </c>
      <c r="C2" s="1" t="s">
        <v>1</v>
      </c>
      <c r="D2" s="4" t="n">
        <f aca="false" ca="false" dt2D="false" dtr="false" t="normal">IF(B2="да", 0.2, 0)</f>
        <v>0</v>
      </c>
    </row>
    <row ht="17.3999996185303" outlineLevel="0" r="3">
      <c r="C3" s="1" t="n"/>
      <c r="D3" s="2" t="n"/>
    </row>
    <row outlineLevel="0" r="4">
      <c r="C4" s="5" t="n"/>
      <c r="D4" s="5" t="n"/>
    </row>
    <row hidden="true" ht="14.3999996185303" outlineLevel="0" r="5">
      <c r="C5" s="5" t="n"/>
      <c r="D5" s="5" t="n"/>
    </row>
  </sheetData>
  <pageMargins bottom="0.75" footer="0.300000011920929" header="0.300000011920929" left="0.700000047683716" right="0.700000047683716" top="0.75"/>
  <pageSetup fitToHeight="1" fitToWidth="1" orientation="portrait" paperHeight="297mm" paperSize="9" paperWidth="210mm" scale="36"/>
  <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110"/>
  <sheetViews>
    <sheetView showZeros="true" workbookViewId="0"/>
  </sheetViews>
  <sheetFormatPr baseColWidth="8" customHeight="false" defaultColWidth="9.1093749022008" defaultRowHeight="15.6000003814697" zeroHeight="false"/>
  <cols>
    <col customWidth="true" max="1" min="1" outlineLevel="0" style="6" width="51.5546849136077"/>
    <col customWidth="true" max="2" min="2" outlineLevel="0" style="6" width="46.6640608308056"/>
    <col customWidth="true" max="3" min="3" outlineLevel="0" style="6" width="5.6640623533012"/>
    <col customWidth="true" max="4" min="4" outlineLevel="0" style="6" width="10.0000003383324"/>
    <col customWidth="true" hidden="true" max="5" min="5" outlineLevel="0" style="7" width="10.0000003383324"/>
    <col customWidth="true" max="6" min="6" outlineLevel="0" style="8" width="16.6640625224674"/>
    <col customWidth="true" max="7" min="7" outlineLevel="0" style="9" width="13.4414061634345"/>
    <col bestFit="true" customWidth="true" max="8" min="8" outlineLevel="0" style="8" width="16.3320312612337"/>
    <col customWidth="true" max="9" min="9" outlineLevel="0" style="8" width="16.5546877894328"/>
    <col bestFit="true" customWidth="true" max="16384" min="10" outlineLevel="0" style="10" width="9.1093749022008"/>
  </cols>
  <sheetData>
    <row ht="16.2000007629395" outlineLevel="0" r="1">
      <c r="A1" s="11" t="s">
        <v>2</v>
      </c>
      <c r="B1" s="12" t="n"/>
      <c r="C1" s="12" t="n"/>
      <c r="D1" s="12" t="n"/>
      <c r="G1" s="13" t="n"/>
      <c r="H1" s="14" t="n"/>
      <c r="I1" s="14" t="n"/>
    </row>
    <row customHeight="true" ht="29.25" outlineLevel="0" r="2">
      <c r="A2" s="15" t="s">
        <v>3</v>
      </c>
      <c r="B2" s="16" t="s"/>
      <c r="C2" s="16" t="s"/>
      <c r="D2" s="16" t="s"/>
      <c r="E2" s="16" t="s"/>
      <c r="F2" s="16" t="s"/>
      <c r="G2" s="16" t="s"/>
      <c r="H2" s="16" t="s"/>
      <c r="I2" s="17" t="s"/>
    </row>
    <row customHeight="true" ht="53.4000015258789" outlineLevel="0" r="3">
      <c r="A3" s="18" t="s">
        <v>4</v>
      </c>
      <c r="B3" s="19" t="s">
        <v>5</v>
      </c>
      <c r="C3" s="20" t="s">
        <v>6</v>
      </c>
      <c r="D3" s="21" t="s"/>
      <c r="E3" s="19" t="n"/>
      <c r="F3" s="22" t="s">
        <v>7</v>
      </c>
      <c r="G3" s="23" t="s">
        <v>8</v>
      </c>
      <c r="H3" s="24" t="s">
        <v>9</v>
      </c>
      <c r="I3" s="25" t="s">
        <v>10</v>
      </c>
    </row>
    <row customHeight="true" ht="15" outlineLevel="0" r="4">
      <c r="A4" s="26" t="n"/>
      <c r="B4" s="27" t="s">
        <v>11</v>
      </c>
      <c r="C4" s="28" t="s">
        <v>12</v>
      </c>
      <c r="D4" s="29" t="n">
        <v>70</v>
      </c>
      <c r="E4" s="30" t="n">
        <v>6753</v>
      </c>
      <c r="F4" s="31" t="n">
        <f aca="false" ca="false" dt2D="false" dtr="false" t="normal">ROUND(E4*(1+'Wildberries (РРЦ)'!$D$2), 0)</f>
        <v>6753</v>
      </c>
      <c r="G4" s="32" t="n">
        <v>0.2</v>
      </c>
      <c r="H4" s="33" t="n">
        <f aca="false" ca="false" dt2D="false" dtr="false" t="normal">F4*(1-G4)</f>
        <v>5402.400000000001</v>
      </c>
      <c r="I4" s="34" t="n">
        <v>4330</v>
      </c>
    </row>
    <row customHeight="true" ht="15.75" outlineLevel="0" r="5">
      <c r="A5" s="26" t="s">
        <v>13</v>
      </c>
      <c r="B5" s="35" t="s"/>
      <c r="C5" s="36" t="s"/>
      <c r="D5" s="37" t="n">
        <v>80</v>
      </c>
      <c r="E5" s="38" t="n">
        <v>7481</v>
      </c>
      <c r="F5" s="39" t="n">
        <f aca="false" ca="false" dt2D="false" dtr="false" t="normal">ROUND(E5*(1+'Wildberries (РРЦ)'!$D$2), 0)</f>
        <v>7481</v>
      </c>
      <c r="G5" s="40" t="n">
        <v>0.2</v>
      </c>
      <c r="H5" s="41" t="n">
        <f aca="false" ca="false" dt2D="false" dtr="false" t="normal">F5*(1-G5)</f>
        <v>5984.8</v>
      </c>
      <c r="I5" s="42" t="n">
        <v>4784</v>
      </c>
    </row>
    <row customHeight="true" ht="15.75" outlineLevel="0" r="6">
      <c r="A6" s="26" t="s">
        <v>14</v>
      </c>
      <c r="B6" s="35" t="s"/>
      <c r="C6" s="36" t="s"/>
      <c r="D6" s="37" t="n">
        <v>90</v>
      </c>
      <c r="E6" s="38" t="n">
        <v>8153</v>
      </c>
      <c r="F6" s="39" t="n">
        <f aca="false" ca="false" dt2D="false" dtr="false" t="normal">ROUND(E6*(1+'Wildberries (РРЦ)'!$D$2), 0)</f>
        <v>8153</v>
      </c>
      <c r="G6" s="40" t="n">
        <v>0.2</v>
      </c>
      <c r="H6" s="41" t="n">
        <f aca="false" ca="false" dt2D="false" dtr="false" t="normal">F6*(1-G6)</f>
        <v>6522.400000000001</v>
      </c>
      <c r="I6" s="42" t="n">
        <v>5224</v>
      </c>
    </row>
    <row outlineLevel="0" r="7">
      <c r="A7" s="26" t="s">
        <v>15</v>
      </c>
      <c r="B7" s="35" t="s"/>
      <c r="C7" s="36" t="s"/>
      <c r="D7" s="37" t="n">
        <v>120</v>
      </c>
      <c r="E7" s="38" t="n">
        <v>10820</v>
      </c>
      <c r="F7" s="39" t="n">
        <f aca="false" ca="false" dt2D="false" dtr="false" t="normal">ROUND(E7*(1+'Wildberries (РРЦ)'!$D$2), 0)</f>
        <v>10820</v>
      </c>
      <c r="G7" s="40" t="n">
        <v>0.2</v>
      </c>
      <c r="H7" s="41" t="n">
        <f aca="false" ca="false" dt2D="false" dtr="false" t="normal">F7*(1-G7)</f>
        <v>8656</v>
      </c>
      <c r="I7" s="42" t="n">
        <v>6927</v>
      </c>
    </row>
    <row outlineLevel="0" r="8">
      <c r="A8" s="26" t="s">
        <v>16</v>
      </c>
      <c r="B8" s="35" t="s"/>
      <c r="C8" s="36" t="s"/>
      <c r="D8" s="37" t="n">
        <v>140</v>
      </c>
      <c r="E8" s="38" t="n">
        <v>11864</v>
      </c>
      <c r="F8" s="39" t="n">
        <f aca="false" ca="false" dt2D="false" dtr="false" t="normal">ROUND(E8*(1+'Wildberries (РРЦ)'!$D$2), 0)</f>
        <v>11864</v>
      </c>
      <c r="G8" s="40" t="n">
        <v>0.2</v>
      </c>
      <c r="H8" s="41" t="n">
        <f aca="false" ca="false" dt2D="false" dtr="false" t="normal">F8*(1-G8)</f>
        <v>9491.2</v>
      </c>
      <c r="I8" s="42" t="n">
        <v>7607</v>
      </c>
    </row>
    <row outlineLevel="0" r="9">
      <c r="A9" s="26" t="s">
        <v>17</v>
      </c>
      <c r="B9" s="35" t="s"/>
      <c r="C9" s="36" t="s"/>
      <c r="D9" s="43" t="n">
        <v>160</v>
      </c>
      <c r="E9" s="44" t="n">
        <v>13503</v>
      </c>
      <c r="F9" s="45" t="n">
        <f aca="false" ca="false" dt2D="false" dtr="false" t="normal">ROUND(E9*(1+'Wildberries (РРЦ)'!$D$2), 0)</f>
        <v>13503</v>
      </c>
      <c r="G9" s="46" t="n">
        <v>0.2</v>
      </c>
      <c r="H9" s="47" t="n">
        <f aca="false" ca="false" dt2D="false" dtr="false" t="normal">F9*(1-G9)</f>
        <v>10802.400000000001</v>
      </c>
      <c r="I9" s="48" t="n">
        <v>8668</v>
      </c>
    </row>
    <row outlineLevel="0" r="10">
      <c r="A10" s="26" t="n"/>
      <c r="B10" s="35" t="s"/>
      <c r="C10" s="36" t="s"/>
      <c r="D10" s="37" t="n">
        <v>180</v>
      </c>
      <c r="E10" s="38" t="n">
        <v>14861</v>
      </c>
      <c r="F10" s="39" t="n">
        <f aca="false" ca="false" dt2D="false" dtr="false" t="normal">ROUND(E10*(1+'Wildberries (РРЦ)'!$D$2), 0)</f>
        <v>14861</v>
      </c>
      <c r="G10" s="40" t="n">
        <v>0.2</v>
      </c>
      <c r="H10" s="41" t="n">
        <f aca="false" ca="false" dt2D="false" dtr="false" t="normal">F10*(1-G10)</f>
        <v>11888.800000000001</v>
      </c>
      <c r="I10" s="42" t="n">
        <v>9526</v>
      </c>
    </row>
    <row ht="16.2000007629395" outlineLevel="0" r="11">
      <c r="A11" s="26" t="n"/>
      <c r="B11" s="49" t="s"/>
      <c r="C11" s="50" t="s"/>
      <c r="D11" s="51" t="n">
        <v>200</v>
      </c>
      <c r="E11" s="52" t="n">
        <v>16500</v>
      </c>
      <c r="F11" s="53" t="n">
        <f aca="false" ca="false" dt2D="false" dtr="false" t="normal">ROUND(E11*(1+'Wildberries (РРЦ)'!$D$2), 0)</f>
        <v>16500</v>
      </c>
      <c r="G11" s="54" t="n">
        <v>0.2</v>
      </c>
      <c r="H11" s="55" t="n">
        <f aca="false" ca="false" dt2D="false" dtr="false" t="normal">F11*(1-G11)</f>
        <v>13200</v>
      </c>
      <c r="I11" s="56" t="n">
        <v>10569</v>
      </c>
    </row>
    <row customHeight="true" ht="53.4000015258789" outlineLevel="0" r="12">
      <c r="A12" s="18" t="s">
        <v>18</v>
      </c>
      <c r="B12" s="19" t="s">
        <v>5</v>
      </c>
      <c r="C12" s="20" t="s">
        <v>6</v>
      </c>
      <c r="D12" s="21" t="s"/>
      <c r="E12" s="19" t="n"/>
      <c r="F12" s="22" t="s">
        <v>7</v>
      </c>
      <c r="G12" s="23" t="s">
        <v>8</v>
      </c>
      <c r="H12" s="24" t="s">
        <v>9</v>
      </c>
      <c r="I12" s="25" t="s">
        <v>10</v>
      </c>
    </row>
    <row customHeight="true" ht="15" outlineLevel="0" r="13">
      <c r="A13" s="26" t="n"/>
      <c r="B13" s="27" t="s">
        <v>19</v>
      </c>
      <c r="C13" s="28" t="s">
        <v>12</v>
      </c>
      <c r="D13" s="29" t="n">
        <v>70</v>
      </c>
      <c r="E13" s="30" t="n">
        <v>7095</v>
      </c>
      <c r="F13" s="31" t="n">
        <f aca="false" ca="false" dt2D="false" dtr="false" t="normal">ROUND(E13*(1+'Wildberries (РРЦ)'!$D$2), 0)</f>
        <v>7095</v>
      </c>
      <c r="G13" s="32" t="n">
        <v>0.2</v>
      </c>
      <c r="H13" s="33" t="n">
        <f aca="false" ca="false" dt2D="false" dtr="false" t="normal">F13*(1-G13)</f>
        <v>5676</v>
      </c>
      <c r="I13" s="34" t="n">
        <v>4554</v>
      </c>
    </row>
    <row customHeight="true" ht="15.75" outlineLevel="0" r="14">
      <c r="A14" s="26" t="s">
        <v>20</v>
      </c>
      <c r="B14" s="35" t="s"/>
      <c r="C14" s="36" t="s"/>
      <c r="D14" s="37" t="n">
        <v>80</v>
      </c>
      <c r="E14" s="38" t="n">
        <v>7855</v>
      </c>
      <c r="F14" s="39" t="n">
        <f aca="false" ca="false" dt2D="false" dtr="false" t="normal">ROUND(E14*(1+'Wildberries (РРЦ)'!$D$2), 0)</f>
        <v>7855</v>
      </c>
      <c r="G14" s="40" t="n">
        <v>0.2</v>
      </c>
      <c r="H14" s="41" t="n">
        <f aca="false" ca="false" dt2D="false" dtr="false" t="normal">F14*(1-G14)</f>
        <v>6284</v>
      </c>
      <c r="I14" s="42" t="n">
        <v>5032</v>
      </c>
    </row>
    <row customHeight="true" ht="15.75" outlineLevel="0" r="15">
      <c r="A15" s="26" t="s">
        <v>21</v>
      </c>
      <c r="B15" s="35" t="s"/>
      <c r="C15" s="36" t="s"/>
      <c r="D15" s="37" t="n">
        <v>90</v>
      </c>
      <c r="E15" s="38" t="n">
        <v>8571</v>
      </c>
      <c r="F15" s="39" t="n">
        <f aca="false" ca="false" dt2D="false" dtr="false" t="normal">ROUND(E15*(1+'Wildberries (РРЦ)'!$D$2), 0)</f>
        <v>8571</v>
      </c>
      <c r="G15" s="40" t="n">
        <v>0.2</v>
      </c>
      <c r="H15" s="41" t="n">
        <f aca="false" ca="false" dt2D="false" dtr="false" t="normal">F15*(1-G15)</f>
        <v>6856.8</v>
      </c>
      <c r="I15" s="42" t="n">
        <v>5493</v>
      </c>
    </row>
    <row outlineLevel="0" r="16">
      <c r="A16" s="26" t="s">
        <v>15</v>
      </c>
      <c r="B16" s="35" t="s"/>
      <c r="C16" s="36" t="s"/>
      <c r="D16" s="37" t="n">
        <v>120</v>
      </c>
      <c r="E16" s="38" t="n">
        <v>11358</v>
      </c>
      <c r="F16" s="39" t="n">
        <f aca="false" ca="false" dt2D="false" dtr="false" t="normal">ROUND(E16*(1+'Wildberries (РРЦ)'!$D$2), 0)</f>
        <v>11358</v>
      </c>
      <c r="G16" s="40" t="n">
        <v>0.2</v>
      </c>
      <c r="H16" s="41" t="n">
        <f aca="false" ca="false" dt2D="false" dtr="false" t="normal">F16*(1-G16)</f>
        <v>9086.4</v>
      </c>
      <c r="I16" s="42" t="n">
        <v>7279</v>
      </c>
    </row>
    <row outlineLevel="0" r="17">
      <c r="A17" s="26" t="s">
        <v>22</v>
      </c>
      <c r="B17" s="35" t="s"/>
      <c r="C17" s="36" t="s"/>
      <c r="D17" s="37" t="n">
        <v>140</v>
      </c>
      <c r="E17" s="38" t="n">
        <v>12460</v>
      </c>
      <c r="F17" s="39" t="n">
        <f aca="false" ca="false" dt2D="false" dtr="false" t="normal">ROUND(E17*(1+'Wildberries (РРЦ)'!$D$2), 0)</f>
        <v>12460</v>
      </c>
      <c r="G17" s="40" t="n">
        <v>0.2</v>
      </c>
      <c r="H17" s="41" t="n">
        <f aca="false" ca="false" dt2D="false" dtr="false" t="normal">F17*(1-G17)</f>
        <v>9968</v>
      </c>
      <c r="I17" s="42" t="n">
        <v>7992</v>
      </c>
    </row>
    <row outlineLevel="0" r="18">
      <c r="A18" s="26" t="s">
        <v>17</v>
      </c>
      <c r="B18" s="35" t="s"/>
      <c r="C18" s="36" t="s"/>
      <c r="D18" s="43" t="n">
        <v>160</v>
      </c>
      <c r="E18" s="44" t="n">
        <v>14219</v>
      </c>
      <c r="F18" s="45" t="n">
        <f aca="false" ca="false" dt2D="false" dtr="false" t="normal">ROUND(E18*(1+'Wildberries (РРЦ)'!$D$2), 0)</f>
        <v>14219</v>
      </c>
      <c r="G18" s="46" t="n">
        <v>0.2</v>
      </c>
      <c r="H18" s="47" t="n">
        <f aca="false" ca="false" dt2D="false" dtr="false" t="normal">F18*(1-G18)</f>
        <v>11375.2</v>
      </c>
      <c r="I18" s="48" t="n">
        <v>9114</v>
      </c>
    </row>
    <row outlineLevel="0" r="19">
      <c r="A19" s="26" t="n"/>
      <c r="B19" s="35" t="s"/>
      <c r="C19" s="36" t="s"/>
      <c r="D19" s="37" t="n">
        <v>180</v>
      </c>
      <c r="E19" s="38" t="n">
        <v>15620</v>
      </c>
      <c r="F19" s="39" t="n">
        <f aca="false" ca="false" dt2D="false" dtr="false" t="normal">ROUND(E19*(1+'Wildberries (РРЦ)'!$D$2), 0)</f>
        <v>15620</v>
      </c>
      <c r="G19" s="40" t="n">
        <v>0.2</v>
      </c>
      <c r="H19" s="41" t="n">
        <f aca="false" ca="false" dt2D="false" dtr="false" t="normal">F19*(1-G19)</f>
        <v>12496</v>
      </c>
      <c r="I19" s="42" t="n">
        <v>10018</v>
      </c>
    </row>
    <row ht="16.2000007629395" outlineLevel="0" r="20">
      <c r="A20" s="26" t="n"/>
      <c r="B20" s="49" t="s"/>
      <c r="C20" s="50" t="s"/>
      <c r="D20" s="51" t="n">
        <v>200</v>
      </c>
      <c r="E20" s="52" t="n">
        <v>17379</v>
      </c>
      <c r="F20" s="53" t="n">
        <f aca="false" ca="false" dt2D="false" dtr="false" t="normal">ROUND(E20*(1+'Wildberries (РРЦ)'!$D$2), 0)</f>
        <v>17379</v>
      </c>
      <c r="G20" s="54" t="n">
        <v>0.2</v>
      </c>
      <c r="H20" s="55" t="n">
        <f aca="false" ca="false" dt2D="false" dtr="false" t="normal">F20*(1-G20)</f>
        <v>13903.2</v>
      </c>
      <c r="I20" s="56" t="n">
        <v>11150</v>
      </c>
    </row>
    <row customHeight="true" ht="53.4000015258789" outlineLevel="0" r="21">
      <c r="A21" s="18" t="s">
        <v>23</v>
      </c>
      <c r="B21" s="19" t="s">
        <v>5</v>
      </c>
      <c r="C21" s="20" t="s">
        <v>6</v>
      </c>
      <c r="D21" s="21" t="s"/>
      <c r="E21" s="19" t="n"/>
      <c r="F21" s="22" t="s">
        <v>7</v>
      </c>
      <c r="G21" s="23" t="s">
        <v>8</v>
      </c>
      <c r="H21" s="24" t="s">
        <v>9</v>
      </c>
      <c r="I21" s="25" t="s">
        <v>10</v>
      </c>
    </row>
    <row customHeight="true" ht="15" outlineLevel="0" r="22">
      <c r="A22" s="26" t="n"/>
      <c r="B22" s="27" t="s">
        <v>24</v>
      </c>
      <c r="C22" s="28" t="s">
        <v>12</v>
      </c>
      <c r="D22" s="29" t="n">
        <v>70</v>
      </c>
      <c r="E22" s="30" t="n">
        <v>9763</v>
      </c>
      <c r="F22" s="31" t="n">
        <f aca="false" ca="false" dt2D="false" dtr="false" t="normal">ROUND(E22*(1+'Wildberries (РРЦ)'!$D$2), 0)</f>
        <v>9763</v>
      </c>
      <c r="G22" s="32" t="n">
        <v>0.25</v>
      </c>
      <c r="H22" s="33" t="n">
        <f aca="false" ca="false" dt2D="false" dtr="false" t="normal">F22*(1-G22)</f>
        <v>7322.25</v>
      </c>
      <c r="I22" s="34" t="n">
        <v>5855</v>
      </c>
    </row>
    <row customHeight="true" ht="15.75" outlineLevel="0" r="23">
      <c r="A23" s="26" t="s">
        <v>25</v>
      </c>
      <c r="B23" s="35" t="s"/>
      <c r="C23" s="36" t="s"/>
      <c r="D23" s="37" t="n">
        <v>80</v>
      </c>
      <c r="E23" s="38" t="n">
        <v>10732</v>
      </c>
      <c r="F23" s="39" t="n">
        <f aca="false" ca="false" dt2D="false" dtr="false" t="normal">ROUND(E23*(1+'Wildberries (РРЦ)'!$D$2), 0)</f>
        <v>10732</v>
      </c>
      <c r="G23" s="40" t="n">
        <v>0.25</v>
      </c>
      <c r="H23" s="41" t="n">
        <f aca="false" ca="false" dt2D="false" dtr="false" t="normal">F23*(1-G23)</f>
        <v>8049</v>
      </c>
      <c r="I23" s="42" t="n">
        <v>6452</v>
      </c>
    </row>
    <row customHeight="true" ht="15.75" outlineLevel="0" r="24">
      <c r="A24" s="26" t="s">
        <v>26</v>
      </c>
      <c r="B24" s="35" t="s"/>
      <c r="C24" s="36" t="s"/>
      <c r="D24" s="37" t="n">
        <v>90</v>
      </c>
      <c r="E24" s="38" t="n">
        <v>12003</v>
      </c>
      <c r="F24" s="39" t="n">
        <f aca="false" ca="false" dt2D="false" dtr="false" t="normal">ROUND(E24*(1+'Wildberries (РРЦ)'!$D$2), 0)</f>
        <v>12003</v>
      </c>
      <c r="G24" s="40" t="n">
        <v>0.25</v>
      </c>
      <c r="H24" s="41" t="n">
        <f aca="false" ca="false" dt2D="false" dtr="false" t="normal">F24*(1-G24)</f>
        <v>9002.25</v>
      </c>
      <c r="I24" s="42" t="n">
        <v>7209</v>
      </c>
    </row>
    <row outlineLevel="0" r="25">
      <c r="A25" s="26" t="s">
        <v>15</v>
      </c>
      <c r="B25" s="35" t="s"/>
      <c r="C25" s="36" t="s"/>
      <c r="D25" s="37" t="n">
        <v>120</v>
      </c>
      <c r="E25" s="38" t="n">
        <v>15406</v>
      </c>
      <c r="F25" s="39" t="n">
        <f aca="false" ca="false" dt2D="false" dtr="false" t="normal">ROUND(E25*(1+'Wildberries (РРЦ)'!$D$2), 0)</f>
        <v>15406</v>
      </c>
      <c r="G25" s="40" t="n">
        <v>0.25</v>
      </c>
      <c r="H25" s="41" t="n">
        <f aca="false" ca="false" dt2D="false" dtr="false" t="normal">F25*(1-G25)</f>
        <v>11554.5</v>
      </c>
      <c r="I25" s="42" t="n">
        <v>9263</v>
      </c>
    </row>
    <row outlineLevel="0" r="26">
      <c r="A26" s="26" t="s">
        <v>22</v>
      </c>
      <c r="B26" s="35" t="s"/>
      <c r="C26" s="36" t="s"/>
      <c r="D26" s="37" t="n">
        <v>140</v>
      </c>
      <c r="E26" s="38" t="n">
        <v>17012</v>
      </c>
      <c r="F26" s="39" t="n">
        <f aca="false" ca="false" dt2D="false" dtr="false" t="normal">ROUND(E26*(1+'Wildberries (РРЦ)'!$D$2), 0)</f>
        <v>17012</v>
      </c>
      <c r="G26" s="40" t="n">
        <v>0.25</v>
      </c>
      <c r="H26" s="41" t="n">
        <f aca="false" ca="false" dt2D="false" dtr="false" t="normal">F26*(1-G26)</f>
        <v>12759</v>
      </c>
      <c r="I26" s="42" t="n">
        <v>10233</v>
      </c>
    </row>
    <row outlineLevel="0" r="27">
      <c r="A27" s="26" t="s">
        <v>17</v>
      </c>
      <c r="B27" s="35" t="s"/>
      <c r="C27" s="36" t="s"/>
      <c r="D27" s="43" t="n">
        <v>160</v>
      </c>
      <c r="E27" s="44" t="n">
        <v>19397</v>
      </c>
      <c r="F27" s="45" t="n">
        <f aca="false" ca="false" dt2D="false" dtr="false" t="normal">ROUND(E27*(1+'Wildberries (РРЦ)'!$D$2), 0)</f>
        <v>19397</v>
      </c>
      <c r="G27" s="46" t="n">
        <v>0.25</v>
      </c>
      <c r="H27" s="47" t="n">
        <f aca="false" ca="false" dt2D="false" dtr="false" t="normal">F27*(1-G27)</f>
        <v>14547.75</v>
      </c>
      <c r="I27" s="48" t="n">
        <v>11659</v>
      </c>
    </row>
    <row outlineLevel="0" r="28">
      <c r="A28" s="26" t="n"/>
      <c r="B28" s="35" t="s"/>
      <c r="C28" s="36" t="s"/>
      <c r="D28" s="37" t="n">
        <v>180</v>
      </c>
      <c r="E28" s="38" t="n">
        <v>21336</v>
      </c>
      <c r="F28" s="39" t="n">
        <f aca="false" ca="false" dt2D="false" dtr="false" t="normal">ROUND(E28*(1+'Wildberries (РРЦ)'!$D$2), 0)</f>
        <v>21336</v>
      </c>
      <c r="G28" s="40" t="n">
        <v>0.25</v>
      </c>
      <c r="H28" s="41" t="n">
        <f aca="false" ca="false" dt2D="false" dtr="false" t="normal">F28*(1-G28)</f>
        <v>16002</v>
      </c>
      <c r="I28" s="42" t="n">
        <v>12826</v>
      </c>
    </row>
    <row ht="16.2000007629395" outlineLevel="0" r="29">
      <c r="A29" s="26" t="n"/>
      <c r="B29" s="49" t="s"/>
      <c r="C29" s="50" t="s"/>
      <c r="D29" s="51" t="n">
        <v>200</v>
      </c>
      <c r="E29" s="52" t="n">
        <v>23704</v>
      </c>
      <c r="F29" s="53" t="n">
        <f aca="false" ca="false" dt2D="false" dtr="false" t="normal">ROUND(E29*(1+'Wildberries (РРЦ)'!$D$2), 0)</f>
        <v>23704</v>
      </c>
      <c r="G29" s="54" t="n">
        <v>0.25</v>
      </c>
      <c r="H29" s="55" t="n">
        <f aca="false" ca="false" dt2D="false" dtr="false" t="normal">F29*(1-G29)</f>
        <v>17778</v>
      </c>
      <c r="I29" s="56" t="n">
        <v>14236</v>
      </c>
    </row>
    <row customHeight="true" ht="53.4000015258789" outlineLevel="0" r="30">
      <c r="A30" s="18" t="s">
        <v>27</v>
      </c>
      <c r="B30" s="19" t="s">
        <v>5</v>
      </c>
      <c r="C30" s="20" t="s">
        <v>6</v>
      </c>
      <c r="D30" s="21" t="s"/>
      <c r="E30" s="19" t="n"/>
      <c r="F30" s="22" t="s">
        <v>7</v>
      </c>
      <c r="G30" s="23" t="s">
        <v>8</v>
      </c>
      <c r="H30" s="24" t="s">
        <v>9</v>
      </c>
      <c r="I30" s="25" t="s">
        <v>10</v>
      </c>
    </row>
    <row customHeight="true" ht="15" outlineLevel="0" r="31">
      <c r="A31" s="26" t="n"/>
      <c r="B31" s="27" t="s">
        <v>28</v>
      </c>
      <c r="C31" s="28" t="s">
        <v>12</v>
      </c>
      <c r="D31" s="29" t="n">
        <v>70</v>
      </c>
      <c r="E31" s="30" t="n">
        <v>7810</v>
      </c>
      <c r="F31" s="31" t="n">
        <f aca="false" ca="false" dt2D="false" dtr="false" t="normal">ROUND(E31*(1+'Wildberries (РРЦ)'!$D$2), 0)</f>
        <v>7810</v>
      </c>
      <c r="G31" s="32" t="n">
        <v>0</v>
      </c>
      <c r="H31" s="33" t="n">
        <f aca="false" ca="false" dt2D="false" dtr="false" t="normal">F31*(1-G31)</f>
        <v>7810</v>
      </c>
      <c r="I31" s="34" t="n">
        <v>5883</v>
      </c>
    </row>
    <row customHeight="true" ht="15.75" outlineLevel="0" r="32">
      <c r="A32" s="26" t="s">
        <v>29</v>
      </c>
      <c r="B32" s="35" t="s"/>
      <c r="C32" s="36" t="s"/>
      <c r="D32" s="37" t="n">
        <v>80</v>
      </c>
      <c r="E32" s="38" t="n">
        <v>8466</v>
      </c>
      <c r="F32" s="39" t="n">
        <f aca="false" ca="false" dt2D="false" dtr="false" t="normal">ROUND(E32*(1+'Wildberries (РРЦ)'!$D$2), 0)</f>
        <v>8466</v>
      </c>
      <c r="G32" s="40" t="n">
        <v>0</v>
      </c>
      <c r="H32" s="41" t="n">
        <f aca="false" ca="false" dt2D="false" dtr="false" t="normal">F32*(1-G32)</f>
        <v>8466</v>
      </c>
      <c r="I32" s="42" t="n">
        <v>6375</v>
      </c>
    </row>
    <row customHeight="true" ht="15.75" outlineLevel="0" r="33">
      <c r="A33" s="26" t="s">
        <v>26</v>
      </c>
      <c r="B33" s="35" t="s"/>
      <c r="C33" s="36" t="s"/>
      <c r="D33" s="37" t="n">
        <v>90</v>
      </c>
      <c r="E33" s="38" t="n">
        <v>9288</v>
      </c>
      <c r="F33" s="39" t="n">
        <f aca="false" ca="false" dt2D="false" dtr="false" t="normal">ROUND(E33*(1+'Wildberries (РРЦ)'!$D$2), 0)</f>
        <v>9288</v>
      </c>
      <c r="G33" s="40" t="n">
        <v>0</v>
      </c>
      <c r="H33" s="41" t="n">
        <f aca="false" ca="false" dt2D="false" dtr="false" t="normal">F33*(1-G33)</f>
        <v>9288</v>
      </c>
      <c r="I33" s="42" t="n">
        <v>6999</v>
      </c>
    </row>
    <row outlineLevel="0" r="34">
      <c r="A34" s="26" t="s">
        <v>15</v>
      </c>
      <c r="B34" s="35" t="s"/>
      <c r="C34" s="36" t="s"/>
      <c r="D34" s="37" t="n">
        <v>120</v>
      </c>
      <c r="E34" s="38" t="n">
        <v>12032</v>
      </c>
      <c r="F34" s="39" t="n">
        <f aca="false" ca="false" dt2D="false" dtr="false" t="normal">ROUND(E34*(1+'Wildberries (РРЦ)'!$D$2), 0)</f>
        <v>12032</v>
      </c>
      <c r="G34" s="40" t="n">
        <v>0</v>
      </c>
      <c r="H34" s="41" t="n">
        <f aca="false" ca="false" dt2D="false" dtr="false" t="normal">F34*(1-G34)</f>
        <v>12032</v>
      </c>
      <c r="I34" s="42" t="n">
        <v>9072</v>
      </c>
    </row>
    <row outlineLevel="0" r="35">
      <c r="A35" s="26" t="s">
        <v>22</v>
      </c>
      <c r="B35" s="35" t="s"/>
      <c r="C35" s="36" t="s"/>
      <c r="D35" s="37" t="n">
        <v>140</v>
      </c>
      <c r="E35" s="38" t="n">
        <v>13426</v>
      </c>
      <c r="F35" s="39" t="n">
        <f aca="false" ca="false" dt2D="false" dtr="false" t="normal">ROUND(E35*(1+'Wildberries (РРЦ)'!$D$2), 0)</f>
        <v>13426</v>
      </c>
      <c r="G35" s="40" t="n">
        <v>0</v>
      </c>
      <c r="H35" s="41" t="n">
        <f aca="false" ca="false" dt2D="false" dtr="false" t="normal">F35*(1-G35)</f>
        <v>13426</v>
      </c>
      <c r="I35" s="42" t="n">
        <v>10137</v>
      </c>
    </row>
    <row outlineLevel="0" r="36">
      <c r="A36" s="26" t="s">
        <v>17</v>
      </c>
      <c r="B36" s="35" t="s"/>
      <c r="C36" s="36" t="s"/>
      <c r="D36" s="43" t="n">
        <v>160</v>
      </c>
      <c r="E36" s="44" t="n">
        <v>15204</v>
      </c>
      <c r="F36" s="45" t="n">
        <f aca="false" ca="false" dt2D="false" dtr="false" t="normal">ROUND(E36*(1+'Wildberries (РРЦ)'!$D$2), 0)</f>
        <v>15204</v>
      </c>
      <c r="G36" s="46" t="n">
        <v>0</v>
      </c>
      <c r="H36" s="47" t="n">
        <f aca="false" ca="false" dt2D="false" dtr="false" t="normal">F36*(1-G36)</f>
        <v>15204</v>
      </c>
      <c r="I36" s="48" t="n">
        <v>11460</v>
      </c>
    </row>
    <row outlineLevel="0" r="37">
      <c r="A37" s="26" t="n"/>
      <c r="B37" s="35" t="s"/>
      <c r="C37" s="36" t="s"/>
      <c r="D37" s="37" t="n">
        <v>180</v>
      </c>
      <c r="E37" s="38" t="n">
        <v>16730</v>
      </c>
      <c r="F37" s="39" t="n">
        <f aca="false" ca="false" dt2D="false" dtr="false" t="normal">ROUND(E37*(1+'Wildberries (РРЦ)'!$D$2), 0)</f>
        <v>16730</v>
      </c>
      <c r="G37" s="40" t="n">
        <v>0</v>
      </c>
      <c r="H37" s="41" t="n">
        <f aca="false" ca="false" dt2D="false" dtr="false" t="normal">F37*(1-G37)</f>
        <v>16730</v>
      </c>
      <c r="I37" s="42" t="n">
        <v>12613</v>
      </c>
    </row>
    <row ht="16.2000007629395" outlineLevel="0" r="38">
      <c r="A38" s="26" t="n"/>
      <c r="B38" s="49" t="s"/>
      <c r="C38" s="50" t="s"/>
      <c r="D38" s="51" t="n">
        <v>200</v>
      </c>
      <c r="E38" s="52" t="n">
        <v>18625</v>
      </c>
      <c r="F38" s="53" t="n">
        <f aca="false" ca="false" dt2D="false" dtr="false" t="normal">ROUND(E38*(1+'Wildberries (РРЦ)'!$D$2), 0)</f>
        <v>18625</v>
      </c>
      <c r="G38" s="54" t="n">
        <v>0</v>
      </c>
      <c r="H38" s="55" t="n">
        <f aca="false" ca="false" dt2D="false" dtr="false" t="normal">F38*(1-G38)</f>
        <v>18625</v>
      </c>
      <c r="I38" s="56" t="n">
        <v>14046</v>
      </c>
    </row>
    <row customHeight="true" ht="53.4000015258789" outlineLevel="0" r="39">
      <c r="A39" s="18" t="s">
        <v>30</v>
      </c>
      <c r="B39" s="19" t="s">
        <v>5</v>
      </c>
      <c r="C39" s="20" t="s">
        <v>6</v>
      </c>
      <c r="D39" s="21" t="s"/>
      <c r="E39" s="19" t="n"/>
      <c r="F39" s="22" t="s">
        <v>7</v>
      </c>
      <c r="G39" s="23" t="s">
        <v>8</v>
      </c>
      <c r="H39" s="24" t="s">
        <v>9</v>
      </c>
      <c r="I39" s="25" t="s">
        <v>10</v>
      </c>
    </row>
    <row customHeight="true" ht="15" outlineLevel="0" r="40">
      <c r="A40" s="26" t="n"/>
      <c r="B40" s="27" t="s">
        <v>31</v>
      </c>
      <c r="C40" s="28" t="s">
        <v>12</v>
      </c>
      <c r="D40" s="29" t="n">
        <v>70</v>
      </c>
      <c r="E40" s="30" t="n">
        <v>9969</v>
      </c>
      <c r="F40" s="31" t="n">
        <f aca="false" ca="false" dt2D="false" dtr="false" t="normal">ROUND(E40*(1+'Wildberries (РРЦ)'!$D$2), 0)</f>
        <v>9969</v>
      </c>
      <c r="G40" s="32" t="n">
        <v>0</v>
      </c>
      <c r="H40" s="33" t="n">
        <f aca="false" ca="false" dt2D="false" dtr="false" t="normal">F40*(1-G40)</f>
        <v>9969</v>
      </c>
      <c r="I40" s="34" t="n">
        <v>7524</v>
      </c>
    </row>
    <row customHeight="true" ht="15.75" outlineLevel="0" r="41">
      <c r="A41" s="26" t="s">
        <v>32</v>
      </c>
      <c r="B41" s="35" t="s"/>
      <c r="C41" s="36" t="s"/>
      <c r="D41" s="37" t="n">
        <v>80</v>
      </c>
      <c r="E41" s="38" t="n">
        <v>10839</v>
      </c>
      <c r="F41" s="39" t="n">
        <f aca="false" ca="false" dt2D="false" dtr="false" t="normal">ROUND(E41*(1+'Wildberries (РРЦ)'!$D$2), 0)</f>
        <v>10839</v>
      </c>
      <c r="G41" s="40" t="n">
        <v>0</v>
      </c>
      <c r="H41" s="41" t="n">
        <f aca="false" ca="false" dt2D="false" dtr="false" t="normal">F41*(1-G41)</f>
        <v>10839</v>
      </c>
      <c r="I41" s="42" t="n">
        <v>8172</v>
      </c>
    </row>
    <row customHeight="true" ht="15.75" outlineLevel="0" r="42">
      <c r="A42" s="26" t="s">
        <v>26</v>
      </c>
      <c r="B42" s="35" t="s"/>
      <c r="C42" s="36" t="s"/>
      <c r="D42" s="37" t="n">
        <v>90</v>
      </c>
      <c r="E42" s="38" t="n">
        <v>11900</v>
      </c>
      <c r="F42" s="39" t="n">
        <f aca="false" ca="false" dt2D="false" dtr="false" t="normal">ROUND(E42*(1+'Wildberries (РРЦ)'!$D$2), 0)</f>
        <v>11900</v>
      </c>
      <c r="G42" s="40" t="n">
        <v>0</v>
      </c>
      <c r="H42" s="41" t="n">
        <f aca="false" ca="false" dt2D="false" dtr="false" t="normal">F42*(1-G42)</f>
        <v>11900</v>
      </c>
      <c r="I42" s="42" t="n">
        <v>8981</v>
      </c>
    </row>
    <row outlineLevel="0" r="43">
      <c r="A43" s="26" t="s">
        <v>15</v>
      </c>
      <c r="B43" s="35" t="s"/>
      <c r="C43" s="36" t="s"/>
      <c r="D43" s="37" t="n">
        <v>120</v>
      </c>
      <c r="E43" s="38" t="n">
        <v>15381</v>
      </c>
      <c r="F43" s="39" t="n">
        <f aca="false" ca="false" dt2D="false" dtr="false" t="normal">ROUND(E43*(1+'Wildberries (РРЦ)'!$D$2), 0)</f>
        <v>15381</v>
      </c>
      <c r="G43" s="40" t="n">
        <v>0</v>
      </c>
      <c r="H43" s="41" t="n">
        <f aca="false" ca="false" dt2D="false" dtr="false" t="normal">F43*(1-G43)</f>
        <v>15381</v>
      </c>
      <c r="I43" s="42" t="n">
        <v>11608</v>
      </c>
    </row>
    <row outlineLevel="0" r="44">
      <c r="A44" s="26" t="s">
        <v>22</v>
      </c>
      <c r="B44" s="35" t="s"/>
      <c r="C44" s="36" t="s"/>
      <c r="D44" s="37" t="n">
        <v>140</v>
      </c>
      <c r="E44" s="38" t="n">
        <v>17265</v>
      </c>
      <c r="F44" s="39" t="n">
        <f aca="false" ca="false" dt2D="false" dtr="false" t="normal">ROUND(E44*(1+'Wildberries (РРЦ)'!$D$2), 0)</f>
        <v>17265</v>
      </c>
      <c r="G44" s="40" t="n">
        <v>0</v>
      </c>
      <c r="H44" s="41" t="n">
        <f aca="false" ca="false" dt2D="false" dtr="false" t="normal">F44*(1-G44)</f>
        <v>17265</v>
      </c>
      <c r="I44" s="42" t="n">
        <v>13022</v>
      </c>
    </row>
    <row outlineLevel="0" r="45">
      <c r="A45" s="26" t="s">
        <v>17</v>
      </c>
      <c r="B45" s="35" t="s"/>
      <c r="C45" s="36" t="s"/>
      <c r="D45" s="43" t="n">
        <v>160</v>
      </c>
      <c r="E45" s="44" t="n">
        <v>19531</v>
      </c>
      <c r="F45" s="45" t="n">
        <f aca="false" ca="false" dt2D="false" dtr="false" t="normal">ROUND(E45*(1+'Wildberries (РРЦ)'!$D$2), 0)</f>
        <v>19531</v>
      </c>
      <c r="G45" s="46" t="n">
        <v>0</v>
      </c>
      <c r="H45" s="47" t="n">
        <f aca="false" ca="false" dt2D="false" dtr="false" t="normal">F45*(1-G45)</f>
        <v>19531</v>
      </c>
      <c r="I45" s="48" t="n">
        <v>14741</v>
      </c>
    </row>
    <row outlineLevel="0" r="46">
      <c r="A46" s="26" t="n"/>
      <c r="B46" s="35" t="s"/>
      <c r="C46" s="36" t="s"/>
      <c r="D46" s="37" t="n">
        <v>180</v>
      </c>
      <c r="E46" s="38" t="n">
        <v>21523</v>
      </c>
      <c r="F46" s="39" t="n">
        <f aca="false" ca="false" dt2D="false" dtr="false" t="normal">ROUND(E46*(1+'Wildberries (РРЦ)'!$D$2), 0)</f>
        <v>21523</v>
      </c>
      <c r="G46" s="40" t="n">
        <v>0</v>
      </c>
      <c r="H46" s="41" t="n">
        <f aca="false" ca="false" dt2D="false" dtr="false" t="normal">F46*(1-G46)</f>
        <v>21523</v>
      </c>
      <c r="I46" s="42" t="n">
        <v>16236</v>
      </c>
    </row>
    <row ht="16.2000007629395" outlineLevel="0" r="47">
      <c r="A47" s="26" t="n"/>
      <c r="B47" s="49" t="s"/>
      <c r="C47" s="50" t="s"/>
      <c r="D47" s="51" t="n">
        <v>200</v>
      </c>
      <c r="E47" s="52" t="n">
        <v>23942</v>
      </c>
      <c r="F47" s="53" t="n">
        <f aca="false" ca="false" dt2D="false" dtr="false" t="normal">ROUND(E47*(1+'Wildberries (РРЦ)'!$D$2), 0)</f>
        <v>23942</v>
      </c>
      <c r="G47" s="54" t="n">
        <v>0</v>
      </c>
      <c r="H47" s="55" t="n">
        <f aca="false" ca="false" dt2D="false" dtr="false" t="normal">F47*(1-G47)</f>
        <v>23942</v>
      </c>
      <c r="I47" s="56" t="n">
        <v>18065</v>
      </c>
    </row>
    <row customHeight="true" ht="53.4000015258789" outlineLevel="0" r="48">
      <c r="A48" s="18" t="s">
        <v>33</v>
      </c>
      <c r="B48" s="19" t="s">
        <v>5</v>
      </c>
      <c r="C48" s="20" t="s">
        <v>6</v>
      </c>
      <c r="D48" s="21" t="s"/>
      <c r="E48" s="19" t="n"/>
      <c r="F48" s="22" t="s">
        <v>7</v>
      </c>
      <c r="G48" s="23" t="s">
        <v>8</v>
      </c>
      <c r="H48" s="24" t="s">
        <v>9</v>
      </c>
      <c r="I48" s="25" t="s">
        <v>10</v>
      </c>
    </row>
    <row customHeight="true" ht="15" outlineLevel="0" r="49">
      <c r="A49" s="26" t="n"/>
      <c r="B49" s="27" t="s">
        <v>34</v>
      </c>
      <c r="C49" s="28" t="s">
        <v>12</v>
      </c>
      <c r="D49" s="29" t="n">
        <v>70</v>
      </c>
      <c r="E49" s="30" t="n">
        <v>8655</v>
      </c>
      <c r="F49" s="31" t="n">
        <f aca="false" ca="false" dt2D="false" dtr="false" t="normal">ROUND(E49*(1+'Wildberries (РРЦ)'!$D$2), 0)</f>
        <v>8655</v>
      </c>
      <c r="G49" s="32" t="n">
        <v>0</v>
      </c>
      <c r="H49" s="33" t="n">
        <f aca="false" ca="false" dt2D="false" dtr="false" t="normal">F49*(1-G49)</f>
        <v>8655</v>
      </c>
      <c r="I49" s="34" t="n">
        <v>6519</v>
      </c>
    </row>
    <row customHeight="true" ht="15.75" outlineLevel="0" r="50">
      <c r="A50" s="26" t="s">
        <v>29</v>
      </c>
      <c r="B50" s="35" t="s"/>
      <c r="C50" s="36" t="s"/>
      <c r="D50" s="37" t="n">
        <v>80</v>
      </c>
      <c r="E50" s="38" t="n">
        <v>9348</v>
      </c>
      <c r="F50" s="39" t="n">
        <f aca="false" ca="false" dt2D="false" dtr="false" t="normal">ROUND(E50*(1+'Wildberries (РРЦ)'!$D$2), 0)</f>
        <v>9348</v>
      </c>
      <c r="G50" s="40" t="n">
        <v>0</v>
      </c>
      <c r="H50" s="41" t="n">
        <f aca="false" ca="false" dt2D="false" dtr="false" t="normal">F50*(1-G50)</f>
        <v>9348</v>
      </c>
      <c r="I50" s="42" t="n">
        <v>7059</v>
      </c>
    </row>
    <row customHeight="true" ht="15.75" outlineLevel="0" r="51">
      <c r="A51" s="26" t="s">
        <v>26</v>
      </c>
      <c r="B51" s="35" t="s"/>
      <c r="C51" s="36" t="s"/>
      <c r="D51" s="37" t="n">
        <v>90</v>
      </c>
      <c r="E51" s="38" t="n">
        <v>10272</v>
      </c>
      <c r="F51" s="39" t="n">
        <f aca="false" ca="false" dt2D="false" dtr="false" t="normal">ROUND(E51*(1+'Wildberries (РРЦ)'!$D$2), 0)</f>
        <v>10272</v>
      </c>
      <c r="G51" s="40" t="n">
        <v>0</v>
      </c>
      <c r="H51" s="41" t="n">
        <f aca="false" ca="false" dt2D="false" dtr="false" t="normal">F51*(1-G51)</f>
        <v>10272</v>
      </c>
      <c r="I51" s="42" t="n">
        <v>7741</v>
      </c>
    </row>
    <row outlineLevel="0" r="52">
      <c r="A52" s="26" t="s">
        <v>15</v>
      </c>
      <c r="B52" s="35" t="s"/>
      <c r="C52" s="36" t="s"/>
      <c r="D52" s="37" t="n">
        <v>120</v>
      </c>
      <c r="E52" s="38" t="n">
        <v>13262</v>
      </c>
      <c r="F52" s="39" t="n">
        <f aca="false" ca="false" dt2D="false" dtr="false" t="normal">ROUND(E52*(1+'Wildberries (РРЦ)'!$D$2), 0)</f>
        <v>13262</v>
      </c>
      <c r="G52" s="40" t="n">
        <v>0</v>
      </c>
      <c r="H52" s="41" t="n">
        <f aca="false" ca="false" dt2D="false" dtr="false" t="normal">F52*(1-G52)</f>
        <v>13262</v>
      </c>
      <c r="I52" s="42" t="n">
        <v>9997</v>
      </c>
    </row>
    <row outlineLevel="0" r="53">
      <c r="A53" s="26" t="s">
        <v>22</v>
      </c>
      <c r="B53" s="35" t="s"/>
      <c r="C53" s="36" t="s"/>
      <c r="D53" s="37" t="n">
        <v>140</v>
      </c>
      <c r="E53" s="38" t="n">
        <v>14804</v>
      </c>
      <c r="F53" s="39" t="n">
        <f aca="false" ca="false" dt2D="false" dtr="false" t="normal">ROUND(E53*(1+'Wildberries (РРЦ)'!$D$2), 0)</f>
        <v>14804</v>
      </c>
      <c r="G53" s="40" t="n">
        <v>0</v>
      </c>
      <c r="H53" s="41" t="n">
        <f aca="false" ca="false" dt2D="false" dtr="false" t="normal">F53*(1-G53)</f>
        <v>14804</v>
      </c>
      <c r="I53" s="42" t="n">
        <v>11175</v>
      </c>
    </row>
    <row outlineLevel="0" r="54">
      <c r="A54" s="26" t="s">
        <v>17</v>
      </c>
      <c r="B54" s="35" t="s"/>
      <c r="C54" s="36" t="s"/>
      <c r="D54" s="43" t="n">
        <v>160</v>
      </c>
      <c r="E54" s="44" t="n">
        <v>16725</v>
      </c>
      <c r="F54" s="45" t="n">
        <f aca="false" ca="false" dt2D="false" dtr="false" t="normal">ROUND(E54*(1+'Wildberries (РРЦ)'!$D$2), 0)</f>
        <v>16725</v>
      </c>
      <c r="G54" s="46" t="n">
        <v>0</v>
      </c>
      <c r="H54" s="47" t="n">
        <f aca="false" ca="false" dt2D="false" dtr="false" t="normal">F54*(1-G54)</f>
        <v>16725</v>
      </c>
      <c r="I54" s="48" t="n">
        <v>12619</v>
      </c>
    </row>
    <row outlineLevel="0" r="55">
      <c r="A55" s="26" t="n"/>
      <c r="B55" s="35" t="s"/>
      <c r="C55" s="36" t="s"/>
      <c r="D55" s="37" t="n">
        <v>180</v>
      </c>
      <c r="E55" s="38" t="n">
        <v>18415</v>
      </c>
      <c r="F55" s="39" t="n">
        <f aca="false" ca="false" dt2D="false" dtr="false" t="normal">ROUND(E55*(1+'Wildberries (РРЦ)'!$D$2), 0)</f>
        <v>18415</v>
      </c>
      <c r="G55" s="40" t="n">
        <v>0</v>
      </c>
      <c r="H55" s="41" t="n">
        <f aca="false" ca="false" dt2D="false" dtr="false" t="normal">F55*(1-G55)</f>
        <v>18415</v>
      </c>
      <c r="I55" s="42" t="n">
        <v>13888</v>
      </c>
    </row>
    <row ht="16.2000007629395" outlineLevel="0" r="56">
      <c r="A56" s="26" t="n"/>
      <c r="B56" s="49" t="s"/>
      <c r="C56" s="50" t="s"/>
      <c r="D56" s="51" t="n">
        <v>200</v>
      </c>
      <c r="E56" s="52" t="n">
        <v>20469</v>
      </c>
      <c r="F56" s="53" t="n">
        <f aca="false" ca="false" dt2D="false" dtr="false" t="normal">ROUND(E56*(1+'Wildberries (РРЦ)'!$D$2), 0)</f>
        <v>20469</v>
      </c>
      <c r="G56" s="54" t="n">
        <v>0</v>
      </c>
      <c r="H56" s="55" t="n">
        <f aca="false" ca="false" dt2D="false" dtr="false" t="normal">F56*(1-G56)</f>
        <v>20469</v>
      </c>
      <c r="I56" s="56" t="n">
        <v>15438</v>
      </c>
    </row>
    <row customHeight="true" ht="53.4000015258789" outlineLevel="0" r="57">
      <c r="A57" s="18" t="s">
        <v>35</v>
      </c>
      <c r="B57" s="19" t="s">
        <v>5</v>
      </c>
      <c r="C57" s="20" t="s">
        <v>6</v>
      </c>
      <c r="D57" s="21" t="s"/>
      <c r="E57" s="19" t="n"/>
      <c r="F57" s="22" t="s">
        <v>7</v>
      </c>
      <c r="G57" s="23" t="s">
        <v>8</v>
      </c>
      <c r="H57" s="24" t="s">
        <v>9</v>
      </c>
      <c r="I57" s="25" t="s">
        <v>10</v>
      </c>
    </row>
    <row customHeight="true" ht="15" outlineLevel="0" r="58">
      <c r="A58" s="26" t="n"/>
      <c r="B58" s="27" t="s">
        <v>36</v>
      </c>
      <c r="C58" s="28" t="s">
        <v>12</v>
      </c>
      <c r="D58" s="29" t="n">
        <v>70</v>
      </c>
      <c r="E58" s="30" t="n">
        <v>11110</v>
      </c>
      <c r="F58" s="31" t="n">
        <f aca="false" ca="false" dt2D="false" dtr="false" t="normal">ROUND(E58*(1+'Wildberries (РРЦ)'!$D$2), 0)</f>
        <v>11110</v>
      </c>
      <c r="G58" s="32" t="n">
        <v>0</v>
      </c>
      <c r="H58" s="33" t="n">
        <f aca="false" ca="false" dt2D="false" dtr="false" t="normal">F58*(1-G58)</f>
        <v>11110</v>
      </c>
      <c r="I58" s="34" t="n">
        <v>8392</v>
      </c>
    </row>
    <row customHeight="true" ht="15.75" outlineLevel="0" r="59">
      <c r="A59" s="26" t="s">
        <v>32</v>
      </c>
      <c r="B59" s="35" t="s"/>
      <c r="C59" s="36" t="s"/>
      <c r="D59" s="37" t="n">
        <v>80</v>
      </c>
      <c r="E59" s="38" t="n">
        <v>12070</v>
      </c>
      <c r="F59" s="39" t="n">
        <f aca="false" ca="false" dt2D="false" dtr="false" t="normal">ROUND(E59*(1+'Wildberries (РРЦ)'!$D$2), 0)</f>
        <v>12070</v>
      </c>
      <c r="G59" s="40" t="n">
        <v>0</v>
      </c>
      <c r="H59" s="41" t="n">
        <f aca="false" ca="false" dt2D="false" dtr="false" t="normal">F59*(1-G59)</f>
        <v>12070</v>
      </c>
      <c r="I59" s="42" t="n">
        <v>9105</v>
      </c>
    </row>
    <row customHeight="true" ht="15.75" outlineLevel="0" r="60">
      <c r="A60" s="26" t="s">
        <v>26</v>
      </c>
      <c r="B60" s="35" t="s"/>
      <c r="C60" s="36" t="s"/>
      <c r="D60" s="37" t="n">
        <v>90</v>
      </c>
      <c r="E60" s="38" t="n">
        <v>13249</v>
      </c>
      <c r="F60" s="39" t="n">
        <f aca="false" ca="false" dt2D="false" dtr="false" t="normal">ROUND(E60*(1+'Wildberries (РРЦ)'!$D$2), 0)</f>
        <v>13249</v>
      </c>
      <c r="G60" s="40" t="n">
        <v>0</v>
      </c>
      <c r="H60" s="41" t="n">
        <f aca="false" ca="false" dt2D="false" dtr="false" t="normal">F60*(1-G60)</f>
        <v>13249</v>
      </c>
      <c r="I60" s="42" t="n">
        <v>9996</v>
      </c>
    </row>
    <row outlineLevel="0" r="61">
      <c r="A61" s="26" t="s">
        <v>15</v>
      </c>
      <c r="B61" s="35" t="s"/>
      <c r="C61" s="36" t="s"/>
      <c r="D61" s="37" t="n">
        <v>120</v>
      </c>
      <c r="E61" s="38" t="n">
        <v>17066</v>
      </c>
      <c r="F61" s="39" t="n">
        <f aca="false" ca="false" dt2D="false" dtr="false" t="normal">ROUND(E61*(1+'Wildberries (РРЦ)'!$D$2), 0)</f>
        <v>17066</v>
      </c>
      <c r="G61" s="40" t="n">
        <v>0</v>
      </c>
      <c r="H61" s="41" t="n">
        <f aca="false" ca="false" dt2D="false" dtr="false" t="normal">F61*(1-G61)</f>
        <v>17066</v>
      </c>
      <c r="I61" s="42" t="n">
        <v>12868</v>
      </c>
    </row>
    <row outlineLevel="0" r="62">
      <c r="A62" s="26" t="s">
        <v>22</v>
      </c>
      <c r="B62" s="35" t="s"/>
      <c r="C62" s="36" t="s"/>
      <c r="D62" s="37" t="n">
        <v>140</v>
      </c>
      <c r="E62" s="38" t="n">
        <v>19132</v>
      </c>
      <c r="F62" s="39" t="n">
        <f aca="false" ca="false" dt2D="false" dtr="false" t="normal">ROUND(E62*(1+'Wildberries (РРЦ)'!$D$2), 0)</f>
        <v>19132</v>
      </c>
      <c r="G62" s="40" t="n">
        <v>0</v>
      </c>
      <c r="H62" s="41" t="n">
        <f aca="false" ca="false" dt2D="false" dtr="false" t="normal">F62*(1-G62)</f>
        <v>19132</v>
      </c>
      <c r="I62" s="42" t="n">
        <v>14438</v>
      </c>
    </row>
    <row outlineLevel="0" r="63">
      <c r="A63" s="26" t="s">
        <v>17</v>
      </c>
      <c r="B63" s="35" t="s"/>
      <c r="C63" s="36" t="s"/>
      <c r="D63" s="43" t="n">
        <v>160</v>
      </c>
      <c r="E63" s="44" t="n">
        <v>21636</v>
      </c>
      <c r="F63" s="45" t="n">
        <f aca="false" ca="false" dt2D="false" dtr="false" t="normal">ROUND(E63*(1+'Wildberries (РРЦ)'!$D$2), 0)</f>
        <v>21636</v>
      </c>
      <c r="G63" s="46" t="n">
        <v>0</v>
      </c>
      <c r="H63" s="47" t="n">
        <f aca="false" ca="false" dt2D="false" dtr="false" t="normal">F63*(1-G63)</f>
        <v>21636</v>
      </c>
      <c r="I63" s="48" t="n">
        <v>16322</v>
      </c>
    </row>
    <row outlineLevel="0" r="64">
      <c r="A64" s="26" t="n"/>
      <c r="B64" s="35" t="s"/>
      <c r="C64" s="36" t="s"/>
      <c r="D64" s="37" t="n">
        <v>180</v>
      </c>
      <c r="E64" s="38" t="n">
        <v>23813</v>
      </c>
      <c r="F64" s="39" t="n">
        <f aca="false" ca="false" dt2D="false" dtr="false" t="normal">ROUND(E64*(1+'Wildberries (РРЦ)'!$D$2), 0)</f>
        <v>23813</v>
      </c>
      <c r="G64" s="40" t="n">
        <v>0</v>
      </c>
      <c r="H64" s="41" t="n">
        <f aca="false" ca="false" dt2D="false" dtr="false" t="normal">F64*(1-G64)</f>
        <v>23813</v>
      </c>
      <c r="I64" s="42" t="n">
        <v>17972</v>
      </c>
    </row>
    <row ht="16.2000007629395" outlineLevel="0" r="65">
      <c r="A65" s="26" t="n"/>
      <c r="B65" s="49" t="s"/>
      <c r="C65" s="50" t="s"/>
      <c r="D65" s="51" t="n">
        <v>200</v>
      </c>
      <c r="E65" s="52" t="n">
        <v>26450</v>
      </c>
      <c r="F65" s="53" t="n">
        <f aca="false" ca="false" dt2D="false" dtr="false" t="normal">ROUND(E65*(1+'Wildberries (РРЦ)'!$D$2), 0)</f>
        <v>26450</v>
      </c>
      <c r="G65" s="54" t="n">
        <v>0</v>
      </c>
      <c r="H65" s="55" t="n">
        <f aca="false" ca="false" dt2D="false" dtr="false" t="normal">F65*(1-G65)</f>
        <v>26450</v>
      </c>
      <c r="I65" s="56" t="n">
        <v>19958</v>
      </c>
    </row>
    <row customHeight="true" ht="53.4000015258789" outlineLevel="0" r="66">
      <c r="A66" s="18" t="s">
        <v>37</v>
      </c>
      <c r="B66" s="19" t="s">
        <v>5</v>
      </c>
      <c r="C66" s="20" t="s">
        <v>6</v>
      </c>
      <c r="D66" s="21" t="s"/>
      <c r="E66" s="19" t="n"/>
      <c r="F66" s="22" t="s">
        <v>7</v>
      </c>
      <c r="G66" s="23" t="s">
        <v>8</v>
      </c>
      <c r="H66" s="24" t="s">
        <v>9</v>
      </c>
      <c r="I66" s="25" t="s">
        <v>10</v>
      </c>
    </row>
    <row outlineLevel="0" r="67">
      <c r="A67" s="26" t="s">
        <v>38</v>
      </c>
      <c r="B67" s="57" t="s">
        <v>39</v>
      </c>
      <c r="C67" s="58" t="s">
        <v>12</v>
      </c>
      <c r="D67" s="29" t="n">
        <v>70</v>
      </c>
      <c r="E67" s="30" t="n">
        <v>9026</v>
      </c>
      <c r="F67" s="31" t="n">
        <f aca="false" ca="false" dt2D="false" dtr="false" t="normal">ROUND(E67*(1+'Wildberries (РРЦ)'!$D$2), 0)</f>
        <v>9026</v>
      </c>
      <c r="G67" s="32" t="n">
        <v>0</v>
      </c>
      <c r="H67" s="33" t="n">
        <f aca="false" ca="false" dt2D="false" dtr="false" t="normal">F67*(1-G67)</f>
        <v>9026</v>
      </c>
      <c r="I67" s="34" t="n">
        <v>6813</v>
      </c>
    </row>
    <row outlineLevel="0" r="68">
      <c r="A68" s="26" t="s">
        <v>40</v>
      </c>
      <c r="B68" s="35" t="s"/>
      <c r="C68" s="36" t="s"/>
      <c r="D68" s="37" t="n">
        <v>80</v>
      </c>
      <c r="E68" s="38" t="n">
        <v>9682</v>
      </c>
      <c r="F68" s="39" t="n">
        <f aca="false" ca="false" dt2D="false" dtr="false" t="normal">ROUND(E68*(1+'Wildberries (РРЦ)'!$D$2), 0)</f>
        <v>9682</v>
      </c>
      <c r="G68" s="40" t="n">
        <v>0</v>
      </c>
      <c r="H68" s="41" t="n">
        <f aca="false" ca="false" dt2D="false" dtr="false" t="normal">F68*(1-G68)</f>
        <v>9682</v>
      </c>
      <c r="I68" s="42" t="n">
        <v>7308</v>
      </c>
    </row>
    <row outlineLevel="0" r="69">
      <c r="A69" s="26" t="s">
        <v>41</v>
      </c>
      <c r="B69" s="35" t="s"/>
      <c r="C69" s="36" t="s"/>
      <c r="D69" s="37" t="n">
        <v>90</v>
      </c>
      <c r="E69" s="38" t="n">
        <v>10732</v>
      </c>
      <c r="F69" s="39" t="n">
        <f aca="false" ca="false" dt2D="false" dtr="false" t="normal">ROUND(E69*(1+'Wildberries (РРЦ)'!$D$2), 0)</f>
        <v>10732</v>
      </c>
      <c r="G69" s="40" t="n">
        <v>0</v>
      </c>
      <c r="H69" s="41" t="n">
        <f aca="false" ca="false" dt2D="false" dtr="false" t="normal">F69*(1-G69)</f>
        <v>10732</v>
      </c>
      <c r="I69" s="42" t="n">
        <v>8097</v>
      </c>
    </row>
    <row outlineLevel="0" r="70">
      <c r="A70" s="26" t="s">
        <v>15</v>
      </c>
      <c r="B70" s="35" t="s"/>
      <c r="C70" s="36" t="s"/>
      <c r="D70" s="37" t="n">
        <v>120</v>
      </c>
      <c r="E70" s="38" t="n">
        <v>13629</v>
      </c>
      <c r="F70" s="39" t="n">
        <f aca="false" ca="false" dt2D="false" dtr="false" t="normal">ROUND(E70*(1+'Wildberries (РРЦ)'!$D$2), 0)</f>
        <v>13629</v>
      </c>
      <c r="G70" s="40" t="n">
        <v>0</v>
      </c>
      <c r="H70" s="41" t="n">
        <f aca="false" ca="false" dt2D="false" dtr="false" t="normal">F70*(1-G70)</f>
        <v>13629</v>
      </c>
      <c r="I70" s="42" t="n">
        <v>10282</v>
      </c>
    </row>
    <row outlineLevel="0" r="71">
      <c r="A71" s="26" t="s">
        <v>22</v>
      </c>
      <c r="B71" s="35" t="s"/>
      <c r="C71" s="36" t="s"/>
      <c r="D71" s="37" t="n">
        <v>140</v>
      </c>
      <c r="E71" s="38" t="n">
        <v>15548</v>
      </c>
      <c r="F71" s="39" t="n">
        <f aca="false" ca="false" dt2D="false" dtr="false" t="normal">ROUND(E71*(1+'Wildberries (РРЦ)'!$D$2), 0)</f>
        <v>15548</v>
      </c>
      <c r="G71" s="40" t="n">
        <v>0</v>
      </c>
      <c r="H71" s="41" t="n">
        <f aca="false" ca="false" dt2D="false" dtr="false" t="normal">F71*(1-G71)</f>
        <v>15548</v>
      </c>
      <c r="I71" s="42" t="n">
        <v>11735</v>
      </c>
    </row>
    <row outlineLevel="0" r="72">
      <c r="A72" s="26" t="s">
        <v>17</v>
      </c>
      <c r="B72" s="35" t="s"/>
      <c r="C72" s="36" t="s"/>
      <c r="D72" s="43" t="n">
        <v>160</v>
      </c>
      <c r="E72" s="44" t="n">
        <v>17444</v>
      </c>
      <c r="F72" s="45" t="n">
        <f aca="false" ca="false" dt2D="false" dtr="false" t="normal">ROUND(E72*(1+'Wildberries (РРЦ)'!$D$2), 0)</f>
        <v>17444</v>
      </c>
      <c r="G72" s="46" t="n">
        <v>0</v>
      </c>
      <c r="H72" s="47" t="n">
        <f aca="false" ca="false" dt2D="false" dtr="false" t="normal">F72*(1-G72)</f>
        <v>17444</v>
      </c>
      <c r="I72" s="48" t="n">
        <v>13170</v>
      </c>
    </row>
    <row outlineLevel="0" r="73">
      <c r="A73" s="26" t="n"/>
      <c r="B73" s="35" t="s"/>
      <c r="C73" s="36" t="s"/>
      <c r="D73" s="37" t="n">
        <v>180</v>
      </c>
      <c r="E73" s="38" t="n">
        <v>19353</v>
      </c>
      <c r="F73" s="39" t="n">
        <f aca="false" ca="false" dt2D="false" dtr="false" t="normal">ROUND(E73*(1+'Wildberries (РРЦ)'!$D$2), 0)</f>
        <v>19353</v>
      </c>
      <c r="G73" s="40" t="n">
        <v>0</v>
      </c>
      <c r="H73" s="41" t="n">
        <f aca="false" ca="false" dt2D="false" dtr="false" t="normal">F73*(1-G73)</f>
        <v>19353</v>
      </c>
      <c r="I73" s="42" t="n">
        <v>14604</v>
      </c>
    </row>
    <row ht="16.2000007629395" outlineLevel="0" r="74">
      <c r="A74" s="59" t="n"/>
      <c r="B74" s="60" t="s"/>
      <c r="C74" s="61" t="s"/>
      <c r="D74" s="62" t="n">
        <v>200</v>
      </c>
      <c r="E74" s="63" t="n">
        <v>21368</v>
      </c>
      <c r="F74" s="64" t="n">
        <f aca="false" ca="false" dt2D="false" dtr="false" t="normal">ROUND(E74*(1+'Wildberries (РРЦ)'!$D$2), 0)</f>
        <v>21368</v>
      </c>
      <c r="G74" s="65" t="n">
        <v>0</v>
      </c>
      <c r="H74" s="66" t="n">
        <f aca="false" ca="false" dt2D="false" dtr="false" t="normal">F74*(1-G74)</f>
        <v>21368</v>
      </c>
      <c r="I74" s="67" t="n">
        <v>16121</v>
      </c>
    </row>
    <row customHeight="true" ht="53.4000015258789" outlineLevel="0" r="75">
      <c r="A75" s="18" t="s">
        <v>42</v>
      </c>
      <c r="B75" s="19" t="s">
        <v>5</v>
      </c>
      <c r="C75" s="20" t="s">
        <v>6</v>
      </c>
      <c r="D75" s="21" t="s"/>
      <c r="E75" s="19" t="n"/>
      <c r="F75" s="22" t="s">
        <v>7</v>
      </c>
      <c r="G75" s="23" t="s">
        <v>8</v>
      </c>
      <c r="H75" s="24" t="s">
        <v>9</v>
      </c>
      <c r="I75" s="25" t="s">
        <v>10</v>
      </c>
    </row>
    <row customHeight="true" ht="15" outlineLevel="0" r="76">
      <c r="A76" s="26" t="n"/>
      <c r="B76" s="57" t="s">
        <v>43</v>
      </c>
      <c r="C76" s="58" t="s">
        <v>12</v>
      </c>
      <c r="D76" s="29" t="n">
        <v>70</v>
      </c>
      <c r="E76" s="30" t="n">
        <v>7719</v>
      </c>
      <c r="F76" s="31" t="n">
        <f aca="false" ca="false" dt2D="false" dtr="false" t="normal">ROUND(E76*(1+'Wildberries (РРЦ)'!$D$2), 0)</f>
        <v>7719</v>
      </c>
      <c r="G76" s="32" t="n">
        <v>0.05</v>
      </c>
      <c r="H76" s="33" t="n">
        <f aca="false" ca="false" dt2D="false" dtr="false" t="normal">F76*(1-G76)</f>
        <v>7333.049999999999</v>
      </c>
      <c r="I76" s="34" t="n">
        <v>5805</v>
      </c>
    </row>
    <row customHeight="true" ht="15.75" outlineLevel="0" r="77">
      <c r="A77" s="26" t="n"/>
      <c r="B77" s="35" t="s"/>
      <c r="C77" s="36" t="s"/>
      <c r="D77" s="37" t="n">
        <v>80</v>
      </c>
      <c r="E77" s="38" t="n">
        <v>8373</v>
      </c>
      <c r="F77" s="39" t="n">
        <f aca="false" ca="false" dt2D="false" dtr="false" t="normal">ROUND(E77*(1+'Wildberries (РРЦ)'!$D$2), 0)</f>
        <v>8373</v>
      </c>
      <c r="G77" s="40" t="n">
        <v>0.05</v>
      </c>
      <c r="H77" s="41" t="n">
        <f aca="false" ca="false" dt2D="false" dtr="false" t="normal">F77*(1-G77)</f>
        <v>7954.349999999999</v>
      </c>
      <c r="I77" s="42" t="n">
        <v>6292</v>
      </c>
    </row>
    <row customHeight="true" ht="15.75" outlineLevel="0" r="78">
      <c r="A78" s="26" t="s">
        <v>32</v>
      </c>
      <c r="B78" s="35" t="s"/>
      <c r="C78" s="36" t="s"/>
      <c r="D78" s="37" t="n">
        <v>90</v>
      </c>
      <c r="E78" s="38" t="n">
        <v>9188</v>
      </c>
      <c r="F78" s="39" t="n">
        <f aca="false" ca="false" dt2D="false" dtr="false" t="normal">ROUND(E78*(1+'Wildberries (РРЦ)'!$D$2), 0)</f>
        <v>9188</v>
      </c>
      <c r="G78" s="40" t="n">
        <v>0.05</v>
      </c>
      <c r="H78" s="41" t="n">
        <f aca="false" ca="false" dt2D="false" dtr="false" t="normal">F78*(1-G78)</f>
        <v>8728.6</v>
      </c>
      <c r="I78" s="42" t="n">
        <v>6909</v>
      </c>
    </row>
    <row outlineLevel="0" r="79">
      <c r="A79" s="26" t="s">
        <v>26</v>
      </c>
      <c r="B79" s="35" t="s"/>
      <c r="C79" s="36" t="s"/>
      <c r="D79" s="37" t="n">
        <v>120</v>
      </c>
      <c r="E79" s="38" t="n">
        <v>11899</v>
      </c>
      <c r="F79" s="39" t="n">
        <f aca="false" ca="false" dt2D="false" dtr="false" t="normal">ROUND(E79*(1+'Wildberries (РРЦ)'!$D$2), 0)</f>
        <v>11899</v>
      </c>
      <c r="G79" s="40" t="n">
        <v>0.05</v>
      </c>
      <c r="H79" s="41" t="n">
        <f aca="false" ca="false" dt2D="false" dtr="false" t="normal">F79*(1-G79)</f>
        <v>11304.05</v>
      </c>
      <c r="I79" s="42" t="n">
        <v>8954</v>
      </c>
    </row>
    <row outlineLevel="0" r="80">
      <c r="A80" s="26" t="s">
        <v>15</v>
      </c>
      <c r="B80" s="35" t="s"/>
      <c r="C80" s="36" t="s"/>
      <c r="D80" s="37" t="n">
        <v>140</v>
      </c>
      <c r="E80" s="38" t="n">
        <v>13291</v>
      </c>
      <c r="F80" s="39" t="n">
        <f aca="false" ca="false" dt2D="false" dtr="false" t="normal">ROUND(E80*(1+'Wildberries (РРЦ)'!$D$2), 0)</f>
        <v>13291</v>
      </c>
      <c r="G80" s="40" t="n">
        <v>0.05</v>
      </c>
      <c r="H80" s="41" t="n">
        <f aca="false" ca="false" dt2D="false" dtr="false" t="normal">F80*(1-G80)</f>
        <v>12626.449999999999</v>
      </c>
      <c r="I80" s="42" t="n">
        <v>10004</v>
      </c>
    </row>
    <row outlineLevel="0" r="81">
      <c r="A81" s="26" t="s">
        <v>22</v>
      </c>
      <c r="B81" s="35" t="s"/>
      <c r="C81" s="36" t="s"/>
      <c r="D81" s="43" t="n">
        <v>160</v>
      </c>
      <c r="E81" s="44" t="n">
        <v>15036</v>
      </c>
      <c r="F81" s="45" t="n">
        <f aca="false" ca="false" dt2D="false" dtr="false" t="normal">ROUND(E81*(1+'Wildberries (РРЦ)'!$D$2), 0)</f>
        <v>15036</v>
      </c>
      <c r="G81" s="46" t="n">
        <v>0.05</v>
      </c>
      <c r="H81" s="47" t="n">
        <f aca="false" ca="false" dt2D="false" dtr="false" t="normal">F81*(1-G81)</f>
        <v>14284.199999999999</v>
      </c>
      <c r="I81" s="48" t="n">
        <v>11311</v>
      </c>
    </row>
    <row outlineLevel="0" r="82">
      <c r="A82" s="26" t="s">
        <v>17</v>
      </c>
      <c r="B82" s="35" t="s"/>
      <c r="C82" s="36" t="s"/>
      <c r="D82" s="37" t="n">
        <v>180</v>
      </c>
      <c r="E82" s="38" t="n">
        <v>16543</v>
      </c>
      <c r="F82" s="39" t="n">
        <f aca="false" ca="false" dt2D="false" dtr="false" t="normal">ROUND(E82*(1+'Wildberries (РРЦ)'!$D$2), 0)</f>
        <v>16543</v>
      </c>
      <c r="G82" s="40" t="n">
        <v>0.05</v>
      </c>
      <c r="H82" s="41" t="n">
        <f aca="false" ca="false" dt2D="false" dtr="false" t="normal">F82*(1-G82)</f>
        <v>15715.849999999999</v>
      </c>
      <c r="I82" s="42" t="n">
        <v>12448</v>
      </c>
    </row>
    <row ht="16.2000007629395" outlineLevel="0" r="83">
      <c r="A83" s="59" t="n"/>
      <c r="B83" s="60" t="s"/>
      <c r="C83" s="61" t="s"/>
      <c r="D83" s="62" t="n">
        <v>200</v>
      </c>
      <c r="E83" s="63" t="n">
        <v>18437</v>
      </c>
      <c r="F83" s="64" t="n">
        <f aca="false" ca="false" dt2D="false" dtr="false" t="normal">ROUND(E83*(1+'Wildberries (РРЦ)'!$D$2), 0)</f>
        <v>18437</v>
      </c>
      <c r="G83" s="65" t="n">
        <v>0.05</v>
      </c>
      <c r="H83" s="41" t="n">
        <f aca="false" ca="false" dt2D="false" dtr="false" t="normal">F83*(1-G83)</f>
        <v>17515.149999999998</v>
      </c>
      <c r="I83" s="42" t="n">
        <v>13863</v>
      </c>
    </row>
    <row customHeight="true" ht="53.4000015258789" outlineLevel="0" r="84">
      <c r="A84" s="18" t="s">
        <v>44</v>
      </c>
      <c r="B84" s="19" t="s">
        <v>5</v>
      </c>
      <c r="C84" s="20" t="s">
        <v>6</v>
      </c>
      <c r="D84" s="21" t="s"/>
      <c r="E84" s="19" t="n"/>
      <c r="F84" s="22" t="s">
        <v>7</v>
      </c>
      <c r="G84" s="23" t="s">
        <v>8</v>
      </c>
      <c r="H84" s="24" t="s">
        <v>9</v>
      </c>
      <c r="I84" s="25" t="s">
        <v>10</v>
      </c>
    </row>
    <row outlineLevel="0" r="85">
      <c r="A85" s="68" t="n"/>
      <c r="B85" s="57" t="s">
        <v>45</v>
      </c>
      <c r="C85" s="69" t="s">
        <v>12</v>
      </c>
      <c r="D85" s="29" t="n">
        <v>70</v>
      </c>
      <c r="E85" s="30" t="n">
        <v>9865</v>
      </c>
      <c r="F85" s="31" t="n">
        <f aca="false" ca="false" dt2D="false" dtr="false" t="normal">ROUND(E85*(1+'Wildberries (РРЦ)'!$D$2), 0)</f>
        <v>9865</v>
      </c>
      <c r="G85" s="32" t="n">
        <v>0.05</v>
      </c>
      <c r="H85" s="33" t="n">
        <f aca="false" ca="false" dt2D="false" dtr="false" t="normal">F85*(1-G85)</f>
        <v>9371.75</v>
      </c>
      <c r="I85" s="34" t="n">
        <v>7427</v>
      </c>
    </row>
    <row customHeight="true" ht="15.75" outlineLevel="0" r="86">
      <c r="A86" s="26" t="n"/>
      <c r="B86" s="35" t="s"/>
      <c r="C86" s="36" t="s"/>
      <c r="D86" s="37" t="n">
        <v>80</v>
      </c>
      <c r="E86" s="38" t="n">
        <v>10732</v>
      </c>
      <c r="F86" s="39" t="n">
        <f aca="false" ca="false" dt2D="false" dtr="false" t="normal">ROUND(E86*(1+'Wildberries (РРЦ)'!$D$2), 0)</f>
        <v>10732</v>
      </c>
      <c r="G86" s="40" t="n">
        <v>0.05</v>
      </c>
      <c r="H86" s="41" t="n">
        <f aca="false" ca="false" dt2D="false" dtr="false" t="normal">F86*(1-G86)</f>
        <v>10195.4</v>
      </c>
      <c r="I86" s="42" t="n">
        <v>8065</v>
      </c>
    </row>
    <row customHeight="true" ht="15.75" outlineLevel="0" r="87">
      <c r="A87" s="26" t="s">
        <v>25</v>
      </c>
      <c r="B87" s="35" t="s"/>
      <c r="C87" s="36" t="s"/>
      <c r="D87" s="37" t="n">
        <v>90</v>
      </c>
      <c r="E87" s="38" t="n">
        <v>11774</v>
      </c>
      <c r="F87" s="39" t="n">
        <f aca="false" ca="false" dt2D="false" dtr="false" t="normal">ROUND(E87*(1+'Wildberries (РРЦ)'!$D$2), 0)</f>
        <v>11774</v>
      </c>
      <c r="G87" s="40" t="n">
        <v>0.05</v>
      </c>
      <c r="H87" s="41" t="n">
        <f aca="false" ca="false" dt2D="false" dtr="false" t="normal">F87*(1-G87)</f>
        <v>11185.3</v>
      </c>
      <c r="I87" s="42" t="n">
        <v>8864</v>
      </c>
    </row>
    <row outlineLevel="0" r="88">
      <c r="A88" s="26" t="s">
        <v>26</v>
      </c>
      <c r="B88" s="35" t="s"/>
      <c r="C88" s="36" t="s"/>
      <c r="D88" s="37" t="n">
        <v>120</v>
      </c>
      <c r="E88" s="38" t="n">
        <v>15224</v>
      </c>
      <c r="F88" s="39" t="n">
        <f aca="false" ca="false" dt2D="false" dtr="false" t="normal">ROUND(E88*(1+'Wildberries (РРЦ)'!$D$2), 0)</f>
        <v>15224</v>
      </c>
      <c r="G88" s="40" t="n">
        <v>0.05</v>
      </c>
      <c r="H88" s="41" t="n">
        <f aca="false" ca="false" dt2D="false" dtr="false" t="normal">F88*(1-G88)</f>
        <v>14462.8</v>
      </c>
      <c r="I88" s="42" t="n">
        <v>11458</v>
      </c>
    </row>
    <row outlineLevel="0" r="89">
      <c r="A89" s="26" t="s">
        <v>15</v>
      </c>
      <c r="B89" s="35" t="s"/>
      <c r="C89" s="36" t="s"/>
      <c r="D89" s="37" t="n">
        <v>140</v>
      </c>
      <c r="E89" s="38" t="n">
        <v>17082</v>
      </c>
      <c r="F89" s="39" t="n">
        <f aca="false" ca="false" dt2D="false" dtr="false" t="normal">ROUND(E89*(1+'Wildberries (РРЦ)'!$D$2), 0)</f>
        <v>17082</v>
      </c>
      <c r="G89" s="40" t="n">
        <v>0.05</v>
      </c>
      <c r="H89" s="41" t="n">
        <f aca="false" ca="false" dt2D="false" dtr="false" t="normal">F89*(1-G89)</f>
        <v>16227.9</v>
      </c>
      <c r="I89" s="42" t="n">
        <v>12851</v>
      </c>
    </row>
    <row outlineLevel="0" r="90">
      <c r="A90" s="26" t="s">
        <v>22</v>
      </c>
      <c r="B90" s="35" t="s"/>
      <c r="C90" s="36" t="s"/>
      <c r="D90" s="43" t="n">
        <v>160</v>
      </c>
      <c r="E90" s="44" t="n">
        <v>19329</v>
      </c>
      <c r="F90" s="45" t="n">
        <f aca="false" ca="false" dt2D="false" dtr="false" t="normal">ROUND(E90*(1+'Wildberries (РРЦ)'!$D$2), 0)</f>
        <v>19329</v>
      </c>
      <c r="G90" s="46" t="n">
        <v>0.05</v>
      </c>
      <c r="H90" s="47" t="n">
        <f aca="false" ca="false" dt2D="false" dtr="false" t="normal">F90*(1-G90)</f>
        <v>18362.55</v>
      </c>
      <c r="I90" s="48" t="n">
        <v>14547</v>
      </c>
    </row>
    <row outlineLevel="0" r="91">
      <c r="A91" s="26" t="s">
        <v>17</v>
      </c>
      <c r="B91" s="35" t="s"/>
      <c r="C91" s="36" t="s"/>
      <c r="D91" s="37" t="n">
        <v>180</v>
      </c>
      <c r="E91" s="38" t="n">
        <v>21287</v>
      </c>
      <c r="F91" s="39" t="n">
        <f aca="false" ca="false" dt2D="false" dtr="false" t="normal">ROUND(E91*(1+'Wildberries (РРЦ)'!$D$2), 0)</f>
        <v>21287</v>
      </c>
      <c r="G91" s="40" t="n">
        <v>0.05</v>
      </c>
      <c r="H91" s="41" t="n">
        <f aca="false" ca="false" dt2D="false" dtr="false" t="normal">F91*(1-G91)</f>
        <v>20222.649999999998</v>
      </c>
      <c r="I91" s="42" t="n">
        <v>16023</v>
      </c>
    </row>
    <row ht="16.2000007629395" outlineLevel="0" r="92">
      <c r="A92" s="26" t="n"/>
      <c r="B92" s="60" t="s"/>
      <c r="C92" s="70" t="s"/>
      <c r="D92" s="37" t="n">
        <v>200</v>
      </c>
      <c r="E92" s="38" t="n">
        <v>23697</v>
      </c>
      <c r="F92" s="39" t="n">
        <f aca="false" ca="false" dt2D="false" dtr="false" t="normal">ROUND(E92*(1+'Wildberries (РРЦ)'!$D$2), 0)</f>
        <v>23697</v>
      </c>
      <c r="G92" s="40" t="n">
        <v>0.05</v>
      </c>
      <c r="H92" s="41" t="n">
        <f aca="false" ca="false" dt2D="false" dtr="false" t="normal">F92*(1-G92)</f>
        <v>22512.149999999998</v>
      </c>
      <c r="I92" s="42" t="n">
        <v>17830</v>
      </c>
    </row>
    <row customHeight="true" ht="87.5999984741211" outlineLevel="0" r="93">
      <c r="A93" s="18" t="s">
        <v>46</v>
      </c>
      <c r="B93" s="19" t="s">
        <v>5</v>
      </c>
      <c r="C93" s="20" t="s">
        <v>6</v>
      </c>
      <c r="D93" s="21" t="s"/>
      <c r="E93" s="19" t="n"/>
      <c r="F93" s="22" t="s">
        <v>7</v>
      </c>
      <c r="G93" s="23" t="s">
        <v>8</v>
      </c>
      <c r="H93" s="24" t="s">
        <v>9</v>
      </c>
      <c r="I93" s="25" t="s">
        <v>10</v>
      </c>
    </row>
    <row customHeight="true" ht="15" outlineLevel="0" r="94">
      <c r="A94" s="26" t="n"/>
      <c r="B94" s="27" t="s">
        <v>47</v>
      </c>
      <c r="C94" s="28" t="s">
        <v>12</v>
      </c>
      <c r="D94" s="29" t="n">
        <v>70</v>
      </c>
      <c r="E94" s="30" t="n">
        <v>7810</v>
      </c>
      <c r="F94" s="31" t="n">
        <f aca="false" ca="false" dt2D="false" dtr="false" t="normal">ROUND(E94*(1+'Wildberries (РРЦ)'!$D$2), 0)</f>
        <v>7810</v>
      </c>
      <c r="G94" s="32" t="n">
        <v>0</v>
      </c>
      <c r="H94" s="33" t="n">
        <f aca="false" ca="false" dt2D="false" dtr="false" t="normal">F94*(1-G94)</f>
        <v>7810</v>
      </c>
      <c r="I94" s="34" t="n">
        <v>5883</v>
      </c>
    </row>
    <row customHeight="true" ht="15.75" outlineLevel="0" r="95">
      <c r="A95" s="26" t="s">
        <v>29</v>
      </c>
      <c r="B95" s="35" t="s"/>
      <c r="C95" s="36" t="s"/>
      <c r="D95" s="37" t="n">
        <v>80</v>
      </c>
      <c r="E95" s="38" t="n">
        <v>8466</v>
      </c>
      <c r="F95" s="39" t="n">
        <f aca="false" ca="false" dt2D="false" dtr="false" t="normal">ROUND(E95*(1+'Wildberries (РРЦ)'!$D$2), 0)</f>
        <v>8466</v>
      </c>
      <c r="G95" s="40" t="n">
        <v>0</v>
      </c>
      <c r="H95" s="41" t="n">
        <f aca="false" ca="false" dt2D="false" dtr="false" t="normal">F95*(1-G95)</f>
        <v>8466</v>
      </c>
      <c r="I95" s="42" t="n">
        <v>6375</v>
      </c>
    </row>
    <row customHeight="true" ht="15.75" outlineLevel="0" r="96">
      <c r="A96" s="26" t="s">
        <v>26</v>
      </c>
      <c r="B96" s="35" t="s"/>
      <c r="C96" s="36" t="s"/>
      <c r="D96" s="37" t="n">
        <v>90</v>
      </c>
      <c r="E96" s="38" t="n">
        <v>9288</v>
      </c>
      <c r="F96" s="39" t="n">
        <f aca="false" ca="false" dt2D="false" dtr="false" t="normal">ROUND(E96*(1+'Wildberries (РРЦ)'!$D$2), 0)</f>
        <v>9288</v>
      </c>
      <c r="G96" s="40" t="n">
        <v>0</v>
      </c>
      <c r="H96" s="41" t="n">
        <f aca="false" ca="false" dt2D="false" dtr="false" t="normal">F96*(1-G96)</f>
        <v>9288</v>
      </c>
      <c r="I96" s="42" t="n">
        <v>6999</v>
      </c>
    </row>
    <row outlineLevel="0" r="97">
      <c r="A97" s="26" t="s">
        <v>15</v>
      </c>
      <c r="B97" s="35" t="s"/>
      <c r="C97" s="36" t="s"/>
      <c r="D97" s="37" t="n">
        <v>120</v>
      </c>
      <c r="E97" s="38" t="n">
        <v>12032</v>
      </c>
      <c r="F97" s="39" t="n">
        <f aca="false" ca="false" dt2D="false" dtr="false" t="normal">ROUND(E97*(1+'Wildberries (РРЦ)'!$D$2), 0)</f>
        <v>12032</v>
      </c>
      <c r="G97" s="40" t="n">
        <v>0</v>
      </c>
      <c r="H97" s="41" t="n">
        <f aca="false" ca="false" dt2D="false" dtr="false" t="normal">F97*(1-G97)</f>
        <v>12032</v>
      </c>
      <c r="I97" s="42" t="n">
        <v>9072</v>
      </c>
    </row>
    <row outlineLevel="0" r="98">
      <c r="A98" s="26" t="s">
        <v>22</v>
      </c>
      <c r="B98" s="35" t="s"/>
      <c r="C98" s="36" t="s"/>
      <c r="D98" s="37" t="n">
        <v>140</v>
      </c>
      <c r="E98" s="38" t="n">
        <v>13426</v>
      </c>
      <c r="F98" s="39" t="n">
        <f aca="false" ca="false" dt2D="false" dtr="false" t="normal">ROUND(E98*(1+'Wildberries (РРЦ)'!$D$2), 0)</f>
        <v>13426</v>
      </c>
      <c r="G98" s="40" t="n">
        <v>0</v>
      </c>
      <c r="H98" s="41" t="n">
        <f aca="false" ca="false" dt2D="false" dtr="false" t="normal">F98*(1-G98)</f>
        <v>13426</v>
      </c>
      <c r="I98" s="42" t="n">
        <v>10137</v>
      </c>
    </row>
    <row outlineLevel="0" r="99">
      <c r="A99" s="26" t="s">
        <v>17</v>
      </c>
      <c r="B99" s="35" t="s"/>
      <c r="C99" s="36" t="s"/>
      <c r="D99" s="43" t="n">
        <v>160</v>
      </c>
      <c r="E99" s="44" t="n">
        <v>15204</v>
      </c>
      <c r="F99" s="45" t="n">
        <f aca="false" ca="false" dt2D="false" dtr="false" t="normal">ROUND(E99*(1+'Wildberries (РРЦ)'!$D$2), 0)</f>
        <v>15204</v>
      </c>
      <c r="G99" s="46" t="n">
        <v>0</v>
      </c>
      <c r="H99" s="47" t="n">
        <f aca="false" ca="false" dt2D="false" dtr="false" t="normal">F99*(1-G99)</f>
        <v>15204</v>
      </c>
      <c r="I99" s="48" t="n">
        <v>11460</v>
      </c>
    </row>
    <row outlineLevel="0" r="100">
      <c r="A100" s="26" t="n"/>
      <c r="B100" s="35" t="s"/>
      <c r="C100" s="36" t="s"/>
      <c r="D100" s="37" t="n">
        <v>180</v>
      </c>
      <c r="E100" s="38" t="n">
        <v>16730</v>
      </c>
      <c r="F100" s="39" t="n">
        <f aca="false" ca="false" dt2D="false" dtr="false" t="normal">ROUND(E100*(1+'Wildberries (РРЦ)'!$D$2), 0)</f>
        <v>16730</v>
      </c>
      <c r="G100" s="40" t="n">
        <v>0</v>
      </c>
      <c r="H100" s="41" t="n">
        <f aca="false" ca="false" dt2D="false" dtr="false" t="normal">F100*(1-G100)</f>
        <v>16730</v>
      </c>
      <c r="I100" s="42" t="n">
        <v>12613</v>
      </c>
    </row>
    <row ht="16.2000007629395" outlineLevel="0" r="101">
      <c r="A101" s="26" t="n"/>
      <c r="B101" s="49" t="s"/>
      <c r="C101" s="50" t="s"/>
      <c r="D101" s="51" t="n">
        <v>200</v>
      </c>
      <c r="E101" s="52" t="n">
        <v>18625</v>
      </c>
      <c r="F101" s="53" t="n">
        <f aca="false" ca="false" dt2D="false" dtr="false" t="normal">ROUND(E101*(1+'Wildberries (РРЦ)'!$D$2), 0)</f>
        <v>18625</v>
      </c>
      <c r="G101" s="54" t="n">
        <v>0</v>
      </c>
      <c r="H101" s="55" t="n">
        <f aca="false" ca="false" dt2D="false" dtr="false" t="normal">F101*(1-G101)</f>
        <v>18625</v>
      </c>
      <c r="I101" s="56" t="n">
        <v>14046</v>
      </c>
    </row>
    <row customHeight="true" ht="78" outlineLevel="0" r="102">
      <c r="A102" s="18" t="s">
        <v>48</v>
      </c>
      <c r="B102" s="19" t="s">
        <v>5</v>
      </c>
      <c r="C102" s="20" t="s">
        <v>6</v>
      </c>
      <c r="D102" s="21" t="s"/>
      <c r="E102" s="19" t="n"/>
      <c r="F102" s="22" t="s">
        <v>7</v>
      </c>
      <c r="G102" s="23" t="s">
        <v>8</v>
      </c>
      <c r="H102" s="24" t="s">
        <v>9</v>
      </c>
      <c r="I102" s="25" t="s">
        <v>10</v>
      </c>
    </row>
    <row customHeight="true" ht="15" outlineLevel="0" r="103">
      <c r="A103" s="26" t="n"/>
      <c r="B103" s="57" t="s">
        <v>49</v>
      </c>
      <c r="C103" s="58" t="s">
        <v>12</v>
      </c>
      <c r="D103" s="29" t="n">
        <v>70</v>
      </c>
      <c r="E103" s="30" t="n">
        <v>9969</v>
      </c>
      <c r="F103" s="31" t="n">
        <f aca="false" ca="false" dt2D="false" dtr="false" t="normal">ROUND(E103*(1+'Wildberries (РРЦ)'!$D$2), 0)</f>
        <v>9969</v>
      </c>
      <c r="G103" s="32" t="n">
        <v>0</v>
      </c>
      <c r="H103" s="33" t="n">
        <f aca="false" ca="false" dt2D="false" dtr="false" t="normal">F103*(1-G103)</f>
        <v>9969</v>
      </c>
      <c r="I103" s="34" t="n">
        <v>7524</v>
      </c>
    </row>
    <row customHeight="true" ht="15.75" outlineLevel="0" r="104">
      <c r="A104" s="26" t="s">
        <v>32</v>
      </c>
      <c r="B104" s="35" t="s"/>
      <c r="C104" s="36" t="s"/>
      <c r="D104" s="37" t="n">
        <v>80</v>
      </c>
      <c r="E104" s="38" t="n">
        <v>10839</v>
      </c>
      <c r="F104" s="39" t="n">
        <f aca="false" ca="false" dt2D="false" dtr="false" t="normal">ROUND(E104*(1+'Wildberries (РРЦ)'!$D$2), 0)</f>
        <v>10839</v>
      </c>
      <c r="G104" s="40" t="n">
        <v>0</v>
      </c>
      <c r="H104" s="41" t="n">
        <f aca="false" ca="false" dt2D="false" dtr="false" t="normal">F104*(1-G104)</f>
        <v>10839</v>
      </c>
      <c r="I104" s="42" t="n">
        <v>8172</v>
      </c>
    </row>
    <row customHeight="true" ht="15.75" outlineLevel="0" r="105">
      <c r="A105" s="26" t="s">
        <v>26</v>
      </c>
      <c r="B105" s="35" t="s"/>
      <c r="C105" s="36" t="s"/>
      <c r="D105" s="37" t="n">
        <v>90</v>
      </c>
      <c r="E105" s="38" t="n">
        <v>11900</v>
      </c>
      <c r="F105" s="39" t="n">
        <f aca="false" ca="false" dt2D="false" dtr="false" t="normal">ROUND(E105*(1+'Wildberries (РРЦ)'!$D$2), 0)</f>
        <v>11900</v>
      </c>
      <c r="G105" s="40" t="n">
        <v>0</v>
      </c>
      <c r="H105" s="41" t="n">
        <f aca="false" ca="false" dt2D="false" dtr="false" t="normal">F105*(1-G105)</f>
        <v>11900</v>
      </c>
      <c r="I105" s="42" t="n">
        <v>8981</v>
      </c>
    </row>
    <row outlineLevel="0" r="106">
      <c r="A106" s="26" t="s">
        <v>15</v>
      </c>
      <c r="B106" s="35" t="s"/>
      <c r="C106" s="36" t="s"/>
      <c r="D106" s="37" t="n">
        <v>120</v>
      </c>
      <c r="E106" s="38" t="n">
        <v>15381</v>
      </c>
      <c r="F106" s="39" t="n">
        <f aca="false" ca="false" dt2D="false" dtr="false" t="normal">ROUND(E106*(1+'Wildberries (РРЦ)'!$D$2), 0)</f>
        <v>15381</v>
      </c>
      <c r="G106" s="40" t="n">
        <v>0</v>
      </c>
      <c r="H106" s="41" t="n">
        <f aca="false" ca="false" dt2D="false" dtr="false" t="normal">F106*(1-G106)</f>
        <v>15381</v>
      </c>
      <c r="I106" s="42" t="n">
        <v>11608</v>
      </c>
    </row>
    <row outlineLevel="0" r="107">
      <c r="A107" s="26" t="s">
        <v>22</v>
      </c>
      <c r="B107" s="35" t="s"/>
      <c r="C107" s="36" t="s"/>
      <c r="D107" s="37" t="n">
        <v>140</v>
      </c>
      <c r="E107" s="38" t="n">
        <v>17265</v>
      </c>
      <c r="F107" s="39" t="n">
        <f aca="false" ca="false" dt2D="false" dtr="false" t="normal">ROUND(E107*(1+'Wildberries (РРЦ)'!$D$2), 0)</f>
        <v>17265</v>
      </c>
      <c r="G107" s="40" t="n">
        <v>0</v>
      </c>
      <c r="H107" s="41" t="n">
        <f aca="false" ca="false" dt2D="false" dtr="false" t="normal">F107*(1-G107)</f>
        <v>17265</v>
      </c>
      <c r="I107" s="42" t="n">
        <v>13022</v>
      </c>
    </row>
    <row outlineLevel="0" r="108">
      <c r="A108" s="26" t="s">
        <v>17</v>
      </c>
      <c r="B108" s="35" t="s"/>
      <c r="C108" s="36" t="s"/>
      <c r="D108" s="43" t="n">
        <v>160</v>
      </c>
      <c r="E108" s="44" t="n">
        <v>19531</v>
      </c>
      <c r="F108" s="45" t="n">
        <f aca="false" ca="false" dt2D="false" dtr="false" t="normal">ROUND(E108*(1+'Wildberries (РРЦ)'!$D$2), 0)</f>
        <v>19531</v>
      </c>
      <c r="G108" s="46" t="n">
        <v>0</v>
      </c>
      <c r="H108" s="47" t="n">
        <f aca="false" ca="false" dt2D="false" dtr="false" t="normal">F108*(1-G108)</f>
        <v>19531</v>
      </c>
      <c r="I108" s="48" t="n">
        <v>14741</v>
      </c>
    </row>
    <row outlineLevel="0" r="109">
      <c r="A109" s="26" t="n"/>
      <c r="B109" s="35" t="s"/>
      <c r="C109" s="36" t="s"/>
      <c r="D109" s="37" t="n">
        <v>180</v>
      </c>
      <c r="E109" s="38" t="n">
        <v>21523</v>
      </c>
      <c r="F109" s="39" t="n">
        <f aca="false" ca="false" dt2D="false" dtr="false" t="normal">ROUND(E109*(1+'Wildberries (РРЦ)'!$D$2), 0)</f>
        <v>21523</v>
      </c>
      <c r="G109" s="40" t="n">
        <v>0</v>
      </c>
      <c r="H109" s="41" t="n">
        <f aca="false" ca="false" dt2D="false" dtr="false" t="normal">F109*(1-G109)</f>
        <v>21523</v>
      </c>
      <c r="I109" s="42" t="n">
        <v>16236</v>
      </c>
    </row>
    <row ht="16.2000007629395" outlineLevel="0" r="110">
      <c r="A110" s="59" t="n"/>
      <c r="B110" s="60" t="s"/>
      <c r="C110" s="61" t="s"/>
      <c r="D110" s="62" t="n">
        <v>200</v>
      </c>
      <c r="E110" s="63" t="n">
        <v>23942</v>
      </c>
      <c r="F110" s="64" t="n">
        <f aca="false" ca="false" dt2D="false" dtr="false" t="normal">ROUND(E110*(1+'Wildberries (РРЦ)'!$D$2), 0)</f>
        <v>23942</v>
      </c>
      <c r="G110" s="65" t="n">
        <v>0</v>
      </c>
      <c r="H110" s="66" t="n">
        <f aca="false" ca="false" dt2D="false" dtr="false" t="normal">F110*(1-G110)</f>
        <v>23942</v>
      </c>
      <c r="I110" s="67" t="n">
        <v>18065</v>
      </c>
    </row>
  </sheetData>
  <mergeCells count="37">
    <mergeCell ref="B4:B11"/>
    <mergeCell ref="B13:B20"/>
    <mergeCell ref="B22:B29"/>
    <mergeCell ref="B31:B38"/>
    <mergeCell ref="B40:B47"/>
    <mergeCell ref="B49:B56"/>
    <mergeCell ref="B58:B65"/>
    <mergeCell ref="B94:B101"/>
    <mergeCell ref="B103:B110"/>
    <mergeCell ref="B76:B83"/>
    <mergeCell ref="B85:B92"/>
    <mergeCell ref="B67:B74"/>
    <mergeCell ref="C103:C110"/>
    <mergeCell ref="C94:C101"/>
    <mergeCell ref="C85:C92"/>
    <mergeCell ref="C76:C83"/>
    <mergeCell ref="C67:C74"/>
    <mergeCell ref="C4:C11"/>
    <mergeCell ref="C13:C20"/>
    <mergeCell ref="C49:C56"/>
    <mergeCell ref="C22:C29"/>
    <mergeCell ref="C40:C47"/>
    <mergeCell ref="C31:C38"/>
    <mergeCell ref="C58:C65"/>
    <mergeCell ref="C21:D21"/>
    <mergeCell ref="C39:D39"/>
    <mergeCell ref="C48:D48"/>
    <mergeCell ref="C57:D57"/>
    <mergeCell ref="C66:D66"/>
    <mergeCell ref="C75:D75"/>
    <mergeCell ref="C84:D84"/>
    <mergeCell ref="C93:D93"/>
    <mergeCell ref="C102:D102"/>
    <mergeCell ref="C30:D30"/>
    <mergeCell ref="C12:D12"/>
    <mergeCell ref="C3:D3"/>
    <mergeCell ref="A2:I2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38"/>
  <rowBreaks count="2" manualBreakCount="2">
    <brk id="29" man="true" max="16383"/>
    <brk id="65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2023-12-06T13:54:07Z</dcterms:modified>
</cp:coreProperties>
</file>