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showInkAnnotation="0"/>
  <mc:AlternateContent xmlns:mc="http://schemas.openxmlformats.org/markup-compatibility/2006">
    <mc:Choice Requires="x15">
      <x15ac:absPath xmlns:x15ac="http://schemas.microsoft.com/office/spreadsheetml/2010/11/ac" url="C:\Users\Анна\Desktop\"/>
    </mc:Choice>
  </mc:AlternateContent>
  <xr:revisionPtr revIDLastSave="0" documentId="8_{6A2AF907-A695-408E-AA00-254B98F82FB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Бланк-заказа" sheetId="1" r:id="rId1"/>
    <sheet name="Условия сотрудничества" sheetId="7" r:id="rId2"/>
    <sheet name="ПЭК" sheetId="8" r:id="rId3"/>
    <sheet name="Деловые Линии" sheetId="9" r:id="rId4"/>
    <sheet name="Байкал Сервис" sheetId="10" r:id="rId5"/>
    <sheet name="КИТ" sheetId="11" r:id="rId6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68" i="1" l="1"/>
  <c r="K269" i="1"/>
  <c r="K129" i="1" l="1"/>
  <c r="K128" i="1"/>
  <c r="K127" i="1"/>
  <c r="K114" i="1" l="1"/>
  <c r="K34" i="1"/>
  <c r="K33" i="1"/>
  <c r="K32" i="1"/>
  <c r="K31" i="1"/>
  <c r="K23" i="1" l="1"/>
  <c r="K58" i="1"/>
  <c r="K57" i="1"/>
  <c r="K56" i="1"/>
  <c r="K55" i="1"/>
  <c r="K54" i="1"/>
  <c r="K53" i="1"/>
  <c r="K52" i="1"/>
  <c r="K51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29" i="1"/>
  <c r="K28" i="1"/>
  <c r="K27" i="1"/>
  <c r="K150" i="1" l="1"/>
  <c r="K151" i="1"/>
  <c r="K152" i="1"/>
  <c r="K153" i="1"/>
  <c r="K154" i="1"/>
  <c r="K155" i="1"/>
  <c r="K156" i="1"/>
  <c r="K157" i="1"/>
  <c r="K170" i="1"/>
  <c r="K171" i="1"/>
  <c r="K172" i="1"/>
  <c r="K173" i="1"/>
  <c r="K165" i="1"/>
  <c r="K166" i="1"/>
  <c r="K162" i="1"/>
  <c r="K262" i="1" l="1"/>
  <c r="K261" i="1"/>
  <c r="K260" i="1"/>
  <c r="K275" i="1"/>
  <c r="K130" i="1" l="1"/>
  <c r="K90" i="1" l="1"/>
  <c r="K91" i="1" l="1"/>
  <c r="K93" i="1"/>
  <c r="K92" i="1"/>
  <c r="K100" i="1"/>
  <c r="K21" i="1" l="1"/>
  <c r="K22" i="1"/>
  <c r="K24" i="1"/>
  <c r="K142" i="1" l="1"/>
  <c r="K140" i="1"/>
  <c r="K131" i="1" l="1"/>
  <c r="K133" i="1"/>
  <c r="K132" i="1"/>
  <c r="K137" i="1" l="1"/>
  <c r="K141" i="1"/>
  <c r="K210" i="1" l="1"/>
  <c r="K195" i="1" l="1"/>
  <c r="K185" i="1"/>
  <c r="K186" i="1"/>
  <c r="K188" i="1"/>
  <c r="K187" i="1"/>
  <c r="K158" i="1" l="1"/>
  <c r="K280" i="1" l="1"/>
  <c r="K281" i="1"/>
  <c r="K282" i="1"/>
  <c r="K270" i="1"/>
  <c r="K271" i="1"/>
  <c r="K272" i="1"/>
  <c r="K263" i="1"/>
  <c r="K264" i="1"/>
  <c r="K265" i="1"/>
  <c r="K266" i="1"/>
  <c r="K111" i="1" l="1"/>
  <c r="K17" i="1"/>
  <c r="K18" i="1"/>
  <c r="K19" i="1"/>
  <c r="K20" i="1"/>
  <c r="K104" i="1" l="1"/>
  <c r="K79" i="1" l="1"/>
  <c r="K143" i="1" l="1"/>
  <c r="K144" i="1"/>
  <c r="K181" i="1" l="1"/>
  <c r="K180" i="1"/>
  <c r="K290" i="1" l="1"/>
  <c r="K277" i="1" l="1"/>
  <c r="K278" i="1"/>
  <c r="K239" i="1" l="1"/>
  <c r="K240" i="1"/>
  <c r="K241" i="1"/>
  <c r="K148" i="1" l="1"/>
  <c r="K147" i="1"/>
  <c r="K146" i="1"/>
  <c r="K145" i="1"/>
  <c r="K139" i="1"/>
  <c r="K138" i="1"/>
  <c r="K136" i="1"/>
  <c r="K135" i="1"/>
  <c r="K134" i="1"/>
  <c r="K112" i="1" l="1"/>
  <c r="K109" i="1" l="1"/>
  <c r="K123" i="1" l="1"/>
  <c r="K121" i="1"/>
  <c r="K122" i="1"/>
  <c r="K120" i="1"/>
  <c r="K75" i="1"/>
  <c r="K88" i="1" l="1"/>
  <c r="K182" i="1" l="1"/>
  <c r="K110" i="1" l="1"/>
  <c r="K296" i="1" l="1"/>
  <c r="K293" i="1" l="1"/>
  <c r="K65" i="1" l="1"/>
  <c r="K64" i="1"/>
  <c r="K63" i="1" l="1"/>
  <c r="K178" i="1" l="1"/>
  <c r="K177" i="1"/>
  <c r="K176" i="1"/>
  <c r="K175" i="1"/>
  <c r="K174" i="1"/>
  <c r="K169" i="1"/>
  <c r="K168" i="1"/>
  <c r="K167" i="1"/>
  <c r="K164" i="1"/>
  <c r="K163" i="1"/>
  <c r="K161" i="1"/>
  <c r="K160" i="1"/>
  <c r="K159" i="1"/>
  <c r="K72" i="1"/>
  <c r="K116" i="1" l="1"/>
  <c r="K115" i="1"/>
  <c r="K102" i="1" l="1"/>
  <c r="K101" i="1"/>
  <c r="K99" i="1"/>
  <c r="K98" i="1"/>
  <c r="K97" i="1"/>
  <c r="K211" i="1" l="1"/>
  <c r="K297" i="1" l="1"/>
  <c r="K71" i="1" l="1"/>
  <c r="K78" i="1" l="1"/>
  <c r="K77" i="1"/>
  <c r="K284" i="1" l="1"/>
  <c r="K294" i="1" l="1"/>
  <c r="K292" i="1"/>
  <c r="K288" i="1" l="1"/>
  <c r="K118" i="1" l="1"/>
  <c r="K119" i="1"/>
  <c r="K124" i="1"/>
  <c r="K125" i="1"/>
  <c r="K94" i="1" l="1"/>
  <c r="K76" i="1"/>
  <c r="K244" i="1" l="1"/>
  <c r="K61" i="1" l="1"/>
  <c r="K62" i="1"/>
  <c r="K273" i="1" l="1"/>
  <c r="K257" i="1" l="1"/>
  <c r="K253" i="1"/>
  <c r="K214" i="1"/>
  <c r="K213" i="1"/>
  <c r="K289" i="1" l="1"/>
  <c r="K74" i="1" l="1"/>
  <c r="K73" i="1"/>
  <c r="K70" i="1"/>
  <c r="K68" i="1"/>
  <c r="K69" i="1"/>
  <c r="K67" i="1" l="1"/>
  <c r="K80" i="1"/>
  <c r="K83" i="1"/>
  <c r="K84" i="1"/>
  <c r="K81" i="1"/>
  <c r="K82" i="1"/>
  <c r="K85" i="1"/>
  <c r="K87" i="1"/>
  <c r="K95" i="1"/>
  <c r="K96" i="1"/>
  <c r="K105" i="1"/>
  <c r="K106" i="1"/>
  <c r="K107" i="1"/>
  <c r="K108" i="1"/>
  <c r="K274" i="1"/>
  <c r="K283" i="1"/>
  <c r="K285" i="1"/>
  <c r="K286" i="1"/>
  <c r="K287" i="1"/>
  <c r="K291" i="1"/>
  <c r="K295" i="1"/>
  <c r="K298" i="1"/>
  <c r="K224" i="1"/>
  <c r="K225" i="1"/>
  <c r="K226" i="1"/>
  <c r="K227" i="1"/>
  <c r="K228" i="1"/>
  <c r="K229" i="1"/>
  <c r="K230" i="1"/>
  <c r="K232" i="1"/>
  <c r="K233" i="1"/>
  <c r="K234" i="1"/>
  <c r="K235" i="1"/>
  <c r="K238" i="1"/>
  <c r="K242" i="1"/>
  <c r="K243" i="1"/>
  <c r="K245" i="1"/>
  <c r="K246" i="1"/>
  <c r="K247" i="1"/>
  <c r="K248" i="1"/>
  <c r="K249" i="1"/>
  <c r="K251" i="1"/>
  <c r="K252" i="1"/>
  <c r="K255" i="1"/>
  <c r="K256" i="1"/>
  <c r="K189" i="1"/>
  <c r="K190" i="1"/>
  <c r="K191" i="1"/>
  <c r="K192" i="1"/>
  <c r="K193" i="1"/>
  <c r="K196" i="1"/>
  <c r="K197" i="1"/>
  <c r="K199" i="1"/>
  <c r="K200" i="1"/>
  <c r="K202" i="1"/>
  <c r="K203" i="1"/>
  <c r="K204" i="1"/>
  <c r="K205" i="1"/>
  <c r="K207" i="1"/>
  <c r="K208" i="1"/>
  <c r="K212" i="1"/>
  <c r="K215" i="1"/>
  <c r="K216" i="1"/>
  <c r="K217" i="1"/>
  <c r="K218" i="1"/>
  <c r="K219" i="1"/>
  <c r="K220" i="1"/>
  <c r="K221" i="1"/>
  <c r="K299" i="1" l="1"/>
  <c r="L12" i="1" s="1"/>
</calcChain>
</file>

<file path=xl/sharedStrings.xml><?xml version="1.0" encoding="utf-8"?>
<sst xmlns="http://schemas.openxmlformats.org/spreadsheetml/2006/main" count="1060" uniqueCount="617">
  <si>
    <t>ООО "Русские традиции"</t>
  </si>
  <si>
    <t>www.rtrus.ru</t>
  </si>
  <si>
    <t>8 (499) 450-29-70</t>
  </si>
  <si>
    <t>www.belevpastila.com</t>
  </si>
  <si>
    <t>zakaz@rtrus.ru</t>
  </si>
  <si>
    <t>Наименование организации (или ФИО):</t>
  </si>
  <si>
    <t>Итоговая сумма заказа</t>
  </si>
  <si>
    <t>Наименование</t>
  </si>
  <si>
    <t>Срок годности</t>
  </si>
  <si>
    <t>Артикул</t>
  </si>
  <si>
    <t>Количество к заказу</t>
  </si>
  <si>
    <t>ЦЕНА опт Заказ от Штучки, руб</t>
  </si>
  <si>
    <t>Итого, руб</t>
  </si>
  <si>
    <t>Изображение (фото)</t>
  </si>
  <si>
    <t>6 месяцев</t>
  </si>
  <si>
    <t>250г</t>
  </si>
  <si>
    <t>500г</t>
  </si>
  <si>
    <t>хп-клю-250</t>
  </si>
  <si>
    <t>хп-клю-500</t>
  </si>
  <si>
    <t>хп-клу-500</t>
  </si>
  <si>
    <t>хп-бс-500</t>
  </si>
  <si>
    <t>хп-асс-бс-500</t>
  </si>
  <si>
    <t>хп-асс-50</t>
  </si>
  <si>
    <t>12 месяцев</t>
  </si>
  <si>
    <t>150г</t>
  </si>
  <si>
    <t>вс-тв-150</t>
  </si>
  <si>
    <t>вс-ям-150</t>
  </si>
  <si>
    <t>МАРМЕЛАД НАТУРАЛЬНЫЙ</t>
  </si>
  <si>
    <t>4 месяца</t>
  </si>
  <si>
    <t>160г</t>
  </si>
  <si>
    <t>рт-де-160</t>
  </si>
  <si>
    <t>рт-мг-160</t>
  </si>
  <si>
    <t>рт-мкл-160</t>
  </si>
  <si>
    <t>3 месяца</t>
  </si>
  <si>
    <t>100г</t>
  </si>
  <si>
    <t>ко-кок-100</t>
  </si>
  <si>
    <t>ко-кун-100</t>
  </si>
  <si>
    <t>ко-инж-100</t>
  </si>
  <si>
    <t>ко-гре-100</t>
  </si>
  <si>
    <t>ТРАДИЦИОННАЯ СМОКВА</t>
  </si>
  <si>
    <t>300г</t>
  </si>
  <si>
    <t>зе-сча-500</t>
  </si>
  <si>
    <t>зе-фра-500</t>
  </si>
  <si>
    <t>Зефир "Зефирное облачко" со вкусом мандарина, пломбира, шоколада, ч/смородины</t>
  </si>
  <si>
    <t>зе-обл-250</t>
  </si>
  <si>
    <t>180г</t>
  </si>
  <si>
    <t>200г</t>
  </si>
  <si>
    <t>Зефир Яблочный</t>
  </si>
  <si>
    <t>зе-ябл-250</t>
  </si>
  <si>
    <t>зе-ван-250</t>
  </si>
  <si>
    <t>зе-дет-250</t>
  </si>
  <si>
    <t>9 месяцев</t>
  </si>
  <si>
    <t>бп-кла-100</t>
  </si>
  <si>
    <t>бп-виш-100</t>
  </si>
  <si>
    <t>бп-клю-100</t>
  </si>
  <si>
    <t>бп-7вк-кг</t>
  </si>
  <si>
    <t>70г</t>
  </si>
  <si>
    <t>Яблочный сыр с клюквой</t>
  </si>
  <si>
    <t>120г</t>
  </si>
  <si>
    <t>Яблочный сыр с грецким орехом</t>
  </si>
  <si>
    <t>Яблочный сыр с корицей и курагой</t>
  </si>
  <si>
    <t>Яблочный сыр с корицей и грецким орехом</t>
  </si>
  <si>
    <t>Смоква Апельсин (желейный мармелад)</t>
  </si>
  <si>
    <t>мж-апе-160</t>
  </si>
  <si>
    <t>Смоква Груша (желейный мармелад)</t>
  </si>
  <si>
    <t>мж-гру-160</t>
  </si>
  <si>
    <t>Смоква Клюква (желейный мармелад)</t>
  </si>
  <si>
    <t>мж-клю-160</t>
  </si>
  <si>
    <t>Натуральный мармелад Красная смородина</t>
  </si>
  <si>
    <t>140г</t>
  </si>
  <si>
    <t>нм-смо-140</t>
  </si>
  <si>
    <t>Натуральный мармелад Клюква</t>
  </si>
  <si>
    <t>нм-клю-140</t>
  </si>
  <si>
    <t>Натуральный мармелад Брусника</t>
  </si>
  <si>
    <t>нм-бру-140</t>
  </si>
  <si>
    <t>нм-еже-140</t>
  </si>
  <si>
    <t>Натуральный мармелад Клубника</t>
  </si>
  <si>
    <t>нм-клу-140</t>
  </si>
  <si>
    <t>Натуральный мармелад Вишня</t>
  </si>
  <si>
    <t>нм-виш-140</t>
  </si>
  <si>
    <t>Натуральный мармелад Черника</t>
  </si>
  <si>
    <t>нм-чер-140</t>
  </si>
  <si>
    <t>Натуральный мармелад Абрикос</t>
  </si>
  <si>
    <t>нм-абр-140</t>
  </si>
  <si>
    <t>нм-тык-140</t>
  </si>
  <si>
    <t>Цукаты Грейпрута</t>
  </si>
  <si>
    <t>8 месяцев</t>
  </si>
  <si>
    <t>цу-гре-200</t>
  </si>
  <si>
    <t>цу-гла-200</t>
  </si>
  <si>
    <t>Фруктовый сыр Апельси/Грецкий орех</t>
  </si>
  <si>
    <t>фс-апгр-250</t>
  </si>
  <si>
    <t>фс-асги-250</t>
  </si>
  <si>
    <t>60г</t>
  </si>
  <si>
    <t>90г</t>
  </si>
  <si>
    <t>Пастила клубника-ананас</t>
  </si>
  <si>
    <t>135г</t>
  </si>
  <si>
    <t>па-ка-135</t>
  </si>
  <si>
    <t>Пастила малина-лимон</t>
  </si>
  <si>
    <t>па-мл-135</t>
  </si>
  <si>
    <t>205г</t>
  </si>
  <si>
    <t>Пастила с апельсиновой корочкой</t>
  </si>
  <si>
    <t>па-ак-205</t>
  </si>
  <si>
    <t>па-чер-135</t>
  </si>
  <si>
    <t>Пастила с лепестками роз</t>
  </si>
  <si>
    <t>па-ср-135</t>
  </si>
  <si>
    <t>зе-кок-180</t>
  </si>
  <si>
    <t>Зефир с клубникой</t>
  </si>
  <si>
    <t>зе-клу-180</t>
  </si>
  <si>
    <t>Классическая помадка</t>
  </si>
  <si>
    <t>165г</t>
  </si>
  <si>
    <t>по-кл-165</t>
  </si>
  <si>
    <t>Молочно-ванильная помадка</t>
  </si>
  <si>
    <t>по-мв-150</t>
  </si>
  <si>
    <t>ще-мо-200</t>
  </si>
  <si>
    <t>Ойла с сухофруктами</t>
  </si>
  <si>
    <t>Кос-халва с изюмом</t>
  </si>
  <si>
    <t>Нуга клюква-миндаль</t>
  </si>
  <si>
    <t>Нуга лимон-миндаль</t>
  </si>
  <si>
    <t>Мармеладные мишки яблочный мармелад</t>
  </si>
  <si>
    <t>5 месяцев</t>
  </si>
  <si>
    <t>155г</t>
  </si>
  <si>
    <t>ма-ям-155</t>
  </si>
  <si>
    <t>ма-ам-155</t>
  </si>
  <si>
    <t>Мармелад пластовой яблоко-груша</t>
  </si>
  <si>
    <t>Мармелад пластовой клюквенный</t>
  </si>
  <si>
    <t>Мармелад пластовой малина-еживика</t>
  </si>
  <si>
    <t>Мармелад мята-лимон</t>
  </si>
  <si>
    <t>130г</t>
  </si>
  <si>
    <t>ма-мл-130</t>
  </si>
  <si>
    <t>Мармелад с корицей</t>
  </si>
  <si>
    <t>ма-ко-130</t>
  </si>
  <si>
    <t>Мармелад кофейный</t>
  </si>
  <si>
    <t>ма-кф-130</t>
  </si>
  <si>
    <t>110г</t>
  </si>
  <si>
    <t>Итого</t>
  </si>
  <si>
    <t>Всегда рады взаимовыгодному сотрудничеству!</t>
  </si>
  <si>
    <t>По всем вопросам обращайтесь по телефонам:</t>
  </si>
  <si>
    <t>8(499) 450-29-70 или по email: zakaz@rtrus.ru</t>
  </si>
  <si>
    <t>ну-км-90</t>
  </si>
  <si>
    <t>ну-лм-90</t>
  </si>
  <si>
    <t>наб1-рт-310</t>
  </si>
  <si>
    <t>хррт-клас-70</t>
  </si>
  <si>
    <t>хррт-апли-70</t>
  </si>
  <si>
    <t>хррт-мал-70</t>
  </si>
  <si>
    <t>хррт-клас-250</t>
  </si>
  <si>
    <t>хррт-фрас-250</t>
  </si>
  <si>
    <t>Хрустики с Малиной Без сахара</t>
  </si>
  <si>
    <t>Хрустики Апельсин-Лимон Без сахара</t>
  </si>
  <si>
    <t>бп-7бс-кг</t>
  </si>
  <si>
    <t>Мармелад фруктовый Клубничный</t>
  </si>
  <si>
    <t>Мармелад фруктовый Малиновый</t>
  </si>
  <si>
    <t>ма-фк-110</t>
  </si>
  <si>
    <t>ма-фм-110</t>
  </si>
  <si>
    <t>ма-пяг-210</t>
  </si>
  <si>
    <t>ма-пк-210</t>
  </si>
  <si>
    <t>ма-пме-210</t>
  </si>
  <si>
    <t>210г</t>
  </si>
  <si>
    <t>цу-лим-180</t>
  </si>
  <si>
    <t>Фруктовый сыр Апельси/Грецкий орех/Слива</t>
  </si>
  <si>
    <t>фс-агс-250</t>
  </si>
  <si>
    <t>рт-дл-150</t>
  </si>
  <si>
    <t>рт-ал-150</t>
  </si>
  <si>
    <t>Суфле без сахара "Тёплые встречи" (ваниль, шоколад, корица)</t>
  </si>
  <si>
    <t>Суфле без сахара "Яркие моменты" (земляника, мята, лимон)</t>
  </si>
  <si>
    <t>Натуральный мармелад Ежевика</t>
  </si>
  <si>
    <t>Полезные конфеты Кунжут-корица</t>
  </si>
  <si>
    <t>Полезные конфеты Грецкий орех</t>
  </si>
  <si>
    <t>Полезные конфеты Кокос-кунжут</t>
  </si>
  <si>
    <t xml:space="preserve">Полезные конфеты Инжир-кешью </t>
  </si>
  <si>
    <t>хррт-фрас-70</t>
  </si>
  <si>
    <t>Хрустики Фруктово-Ягодное Ассорти Без сахара</t>
  </si>
  <si>
    <t>Хрустики Без сахара</t>
  </si>
  <si>
    <t>бп-бс-200</t>
  </si>
  <si>
    <t>3500г</t>
  </si>
  <si>
    <t>2800г</t>
  </si>
  <si>
    <t>бп-бс-100</t>
  </si>
  <si>
    <t>бп-бсвиш-100</t>
  </si>
  <si>
    <t>бп-бсклю-100</t>
  </si>
  <si>
    <t>хррт-мал-250</t>
  </si>
  <si>
    <t>бп-кла-200</t>
  </si>
  <si>
    <t>бп-смо-100</t>
  </si>
  <si>
    <t>хррт-гк-250</t>
  </si>
  <si>
    <t>хррт-наб-210</t>
  </si>
  <si>
    <t>Хрустики Голубика с Коллагеном без сахара</t>
  </si>
  <si>
    <t>хррт-гк-70</t>
  </si>
  <si>
    <t>бп-бссмо-100</t>
  </si>
  <si>
    <t>бп-бссмо-200</t>
  </si>
  <si>
    <t>бп-бсмал-100</t>
  </si>
  <si>
    <t>рт-мклуб-160</t>
  </si>
  <si>
    <t>рт-асс-кг</t>
  </si>
  <si>
    <t>рт-мг-кг</t>
  </si>
  <si>
    <t>рт-де-кг</t>
  </si>
  <si>
    <t>рт-мклу-кг</t>
  </si>
  <si>
    <t>рт-ма-кг</t>
  </si>
  <si>
    <t>рт-мкл-кг</t>
  </si>
  <si>
    <t>1 год</t>
  </si>
  <si>
    <t xml:space="preserve"> Натуральный мармелад жевательный Фрукты</t>
  </si>
  <si>
    <t>жм-фру-60</t>
  </si>
  <si>
    <t xml:space="preserve"> Натуральный мармелад жевательный Червячки</t>
  </si>
  <si>
    <t>жм-чер-60</t>
  </si>
  <si>
    <t>Хрустики с Сосновой шишкой без сахара</t>
  </si>
  <si>
    <t>хррт-сш-70</t>
  </si>
  <si>
    <t>14 месяцев</t>
  </si>
  <si>
    <t>Шоколадно-ореховая паста без сахара "Пралине с полбой"</t>
  </si>
  <si>
    <t>пас-пра-380</t>
  </si>
  <si>
    <t>Шоколадно-ореховая паста без сахара "Молочный шоколад с маслом ГХИ"</t>
  </si>
  <si>
    <t>пас-шок-380</t>
  </si>
  <si>
    <t>рт-ял-70</t>
  </si>
  <si>
    <t>рт-ял-500</t>
  </si>
  <si>
    <t>рт-ал-500</t>
  </si>
  <si>
    <t xml:space="preserve">Щербет сливочный                                                   </t>
  </si>
  <si>
    <t>ще-сл-250</t>
  </si>
  <si>
    <t xml:space="preserve">Щербет молочно-ореховый                </t>
  </si>
  <si>
    <t>бп-бсвиш-200</t>
  </si>
  <si>
    <t>рт-смяб-450</t>
  </si>
  <si>
    <t>рт-смаб-450</t>
  </si>
  <si>
    <t>рт-смви-450</t>
  </si>
  <si>
    <t>рт-смас-450</t>
  </si>
  <si>
    <t>пол-гор-147</t>
  </si>
  <si>
    <t>пол-мол-147</t>
  </si>
  <si>
    <t>гра-клю-225</t>
  </si>
  <si>
    <t>коз-пол-270</t>
  </si>
  <si>
    <t>коз-пол-180</t>
  </si>
  <si>
    <t>ваф-мор-400</t>
  </si>
  <si>
    <t>ваф-фин-400</t>
  </si>
  <si>
    <t>ваф-абр-400</t>
  </si>
  <si>
    <t>ваф-коф-225</t>
  </si>
  <si>
    <t>ваф-ор-225</t>
  </si>
  <si>
    <t>ваф-шок-225</t>
  </si>
  <si>
    <t>ма-ас-420</t>
  </si>
  <si>
    <t>420г</t>
  </si>
  <si>
    <t>Мармелад натуральный на палочке 35г ассорти (яблоко, абрикос, слива) Шоу-бокс</t>
  </si>
  <si>
    <t>см-ябл-900</t>
  </si>
  <si>
    <t>см-ясли-900</t>
  </si>
  <si>
    <t>см-абр-900</t>
  </si>
  <si>
    <t>см-клю-900</t>
  </si>
  <si>
    <t>см-мал-900</t>
  </si>
  <si>
    <t>см-клу-900</t>
  </si>
  <si>
    <t>см-виш-900</t>
  </si>
  <si>
    <t>ко-цве-150</t>
  </si>
  <si>
    <t>б-зшм-155</t>
  </si>
  <si>
    <t>б-зшг-155</t>
  </si>
  <si>
    <t>б-фкч-175</t>
  </si>
  <si>
    <t>Мягкий грильяж с Арахисом, изюмом, цукатами апельсина и медом</t>
  </si>
  <si>
    <t>б-мга-135</t>
  </si>
  <si>
    <t>Нежное суфле Ассорти манго-маракуйя/с лесной клубникой</t>
  </si>
  <si>
    <t>б-нса-155</t>
  </si>
  <si>
    <t>Нежное суфле грейпфрут/белая смородина/алоэ-вера</t>
  </si>
  <si>
    <t>б-нсг-155</t>
  </si>
  <si>
    <t>Нежное суфле Манго-питахайя</t>
  </si>
  <si>
    <t>б-нсм-155</t>
  </si>
  <si>
    <t>Мягкий грильяж с Фундуком, цукатами моркови и медом</t>
  </si>
  <si>
    <t>б-мгф-135</t>
  </si>
  <si>
    <t>Фруктово-ореховые палочки с Черносливом и грецким орехом</t>
  </si>
  <si>
    <t>Зефир в шоколаде с дыней, манго, лаймом</t>
  </si>
  <si>
    <t>б-зшд-155</t>
  </si>
  <si>
    <t>Пастила медовая с Таежными ягодами</t>
  </si>
  <si>
    <t>б-пт-190</t>
  </si>
  <si>
    <t>б-па-190</t>
  </si>
  <si>
    <t>бп-бсмал-200</t>
  </si>
  <si>
    <t>ой-су-200</t>
  </si>
  <si>
    <t>Зефир "Зефиркино счастье "Ассорти" (шоколадно-сливочный, клубничный -сливочный, клубнично-банановый)</t>
  </si>
  <si>
    <t>Хрустики Малина без сахара (коробка)</t>
  </si>
  <si>
    <t>Хрустики Голубика с Коллагеном без сахара (коробка)</t>
  </si>
  <si>
    <t>ВОЗДУШНОЕ СУФЛЕ</t>
  </si>
  <si>
    <t>ЯБЛОЧНЫЕ ХРУСТИКИ ИЗ ПАСТИЛЫ</t>
  </si>
  <si>
    <t>Хрустики Без сахара (коробка)</t>
  </si>
  <si>
    <t>Хрустики Фруктово-Ягодное Ассорти без сахара (коробка)</t>
  </si>
  <si>
    <t>Хрустики Набор из 3-х "Красота и здоровье" без сахара (Имбирь, топинамбур, голубика с коллагеном)</t>
  </si>
  <si>
    <t>ЖЕВАТЕЛЬНЫЙ МАРМЕЛАД</t>
  </si>
  <si>
    <t>Смоква Вишня без сахара. Шоу-бокс 15 шт.</t>
  </si>
  <si>
    <t>Смоква Абрикос без сахара. Шоу-бокс 15 шт.</t>
  </si>
  <si>
    <t>Смоква Яблоко без сахара. Шоу-бокс 15 шт.</t>
  </si>
  <si>
    <t>Зефир "Французский десерт" (апельсин, яблоко, черника, клубника)</t>
  </si>
  <si>
    <t>СМОКВА</t>
  </si>
  <si>
    <t>ЯБЛОЧНЫЙ СЫР</t>
  </si>
  <si>
    <t>Смоква Яблочно-абрикосова, 30 г (от 30 шт.)</t>
  </si>
  <si>
    <t>Смоква Яблочная, 30 г (от 30 шт.)</t>
  </si>
  <si>
    <t>Смоква Яблочно-сливовая, 30  (от 30 шт.)</t>
  </si>
  <si>
    <t>Смоква Яблочно-клюквенная, 30 г (от 30 шт.)</t>
  </si>
  <si>
    <t>Смоква Яблочно-малиновая, 30 г (от 30 шт.)</t>
  </si>
  <si>
    <t>Смоква Яблочно-клубничная, 30 г (от 30 шт.)</t>
  </si>
  <si>
    <t>Смоква Яблочно-вишневая, 30 г (от 30 шт.)</t>
  </si>
  <si>
    <t>МАРМЕЛАД БЕЗ САХАРА</t>
  </si>
  <si>
    <t>ЦУКАТЫ БЕЗ САХАРА</t>
  </si>
  <si>
    <t>Цукаты Грейпрута в глазури</t>
  </si>
  <si>
    <t xml:space="preserve">ФРУКТОВЫЙ СЫР </t>
  </si>
  <si>
    <t xml:space="preserve">Зефир Ванильный </t>
  </si>
  <si>
    <t xml:space="preserve">Пастила лаванда-черника </t>
  </si>
  <si>
    <t xml:space="preserve">Зефир с кокосом </t>
  </si>
  <si>
    <t xml:space="preserve">Мармеладные мишки абрикосовый мармелад </t>
  </si>
  <si>
    <t>рт-ммк-160</t>
  </si>
  <si>
    <t xml:space="preserve">Зефир в шоколаде Манго-маракуйя и зелёный чай </t>
  </si>
  <si>
    <t>кх-из-200</t>
  </si>
  <si>
    <t xml:space="preserve">Зефир в шоколаде с Грейпфрутом, белой смородиной и алоэ </t>
  </si>
  <si>
    <t xml:space="preserve">Пастила медовая с Апельсином </t>
  </si>
  <si>
    <t>рт-смас-600</t>
  </si>
  <si>
    <t>рт-смви-600</t>
  </si>
  <si>
    <t>рт-смаб-600</t>
  </si>
  <si>
    <t>рт-смяб-600</t>
  </si>
  <si>
    <t>Смоква Абрикос без сахара 600 г (телевизор),</t>
  </si>
  <si>
    <t>Смоква Яблоко без сахара 600 г (телевизор)</t>
  </si>
  <si>
    <t>Смоква Вишня без сахара 600 г (телевизор)</t>
  </si>
  <si>
    <t>хррт-апли-250</t>
  </si>
  <si>
    <t>ко-трю-ар-100</t>
  </si>
  <si>
    <t xml:space="preserve">Полезные конфеты Трюфель с арахисом </t>
  </si>
  <si>
    <t xml:space="preserve">Детская пастила ломтиками (Яблочные) </t>
  </si>
  <si>
    <t>Яблочная пастила ломтиками</t>
  </si>
  <si>
    <t xml:space="preserve">Яблочная пастила ломтиками </t>
  </si>
  <si>
    <t xml:space="preserve">Яблочная пастила ломтиками Ассорти </t>
  </si>
  <si>
    <t xml:space="preserve">Белёвская пастила Классическая </t>
  </si>
  <si>
    <t xml:space="preserve">Белёвская пастила с Вишней </t>
  </si>
  <si>
    <t xml:space="preserve">Белёвская пастила с Клюквой </t>
  </si>
  <si>
    <t xml:space="preserve">Белёвская пастила с Черной смородиной </t>
  </si>
  <si>
    <t xml:space="preserve">Белёвская пастила яблочная "Ассорти ягодное 7 вкусов" </t>
  </si>
  <si>
    <t xml:space="preserve"> Набор №1 "Полезный подарок" 310г (6шт/кор)</t>
  </si>
  <si>
    <t>ИП Берестов А.С.</t>
  </si>
  <si>
    <t>зе-асс-250</t>
  </si>
  <si>
    <t>900г</t>
  </si>
  <si>
    <t>380г</t>
  </si>
  <si>
    <t>147г</t>
  </si>
  <si>
    <t>225г</t>
  </si>
  <si>
    <t>270г</t>
  </si>
  <si>
    <t>400г</t>
  </si>
  <si>
    <t>190г</t>
  </si>
  <si>
    <t>175г</t>
  </si>
  <si>
    <t>50г</t>
  </si>
  <si>
    <t>310г</t>
  </si>
  <si>
    <t>450г</t>
  </si>
  <si>
    <t>600г</t>
  </si>
  <si>
    <t>1000г</t>
  </si>
  <si>
    <t>Конфеты Белевская птичка Ассорти</t>
  </si>
  <si>
    <t>пт-асс-300</t>
  </si>
  <si>
    <t>Коныеты Белевская птичка с ароматом ванили</t>
  </si>
  <si>
    <t>Русские традиции</t>
  </si>
  <si>
    <t>Оптовый отдел:</t>
  </si>
  <si>
    <t>Вес</t>
  </si>
  <si>
    <t>Количество в коробке, шт(кг)</t>
  </si>
  <si>
    <t>штуки или кг</t>
  </si>
  <si>
    <t>ПАСТИЛА КОЛОМЧАНОЧКА</t>
  </si>
  <si>
    <t>ЗЕФИР КОЛОМЧАНОЧКА</t>
  </si>
  <si>
    <t>ПОМАДКА КОЛОМЧАНОЧКА</t>
  </si>
  <si>
    <t>ЩЕРБЕТ КОЛОМЧАНОЧКА</t>
  </si>
  <si>
    <t>НУГА КОЛОМЧАНОЧКА</t>
  </si>
  <si>
    <t>МАРМЕЛАД КОЛОМЧАНОЧКА</t>
  </si>
  <si>
    <t>КФ Кронштадтская</t>
  </si>
  <si>
    <t>пт-ван-300</t>
  </si>
  <si>
    <t>яс-клю-120</t>
  </si>
  <si>
    <t>яс-грор-120</t>
  </si>
  <si>
    <t>яс-кк-120</t>
  </si>
  <si>
    <t>яс-кгр-120</t>
  </si>
  <si>
    <t>ко-фрас-400</t>
  </si>
  <si>
    <t>ко-фраг-400</t>
  </si>
  <si>
    <t>ЗЕФИР</t>
  </si>
  <si>
    <t>БЕЛЕВСКАЯ ПАСТИЛА</t>
  </si>
  <si>
    <t>Натуральный мармелад Тыква</t>
  </si>
  <si>
    <t>Цукаты Лимона                                                                                        (временно недоступно)</t>
  </si>
  <si>
    <t>Яблочные хрустики из пастилы с Клюквой (пакет)</t>
  </si>
  <si>
    <t>Яблочные хрустики из пастилы с Клубникой (пакет)</t>
  </si>
  <si>
    <t>Хрустики яблочные из пастилы Апельсин-лимон без сахара (коробка)</t>
  </si>
  <si>
    <t>Яблочные хрустики из пастилы Лесные ягоды</t>
  </si>
  <si>
    <t>АКЦИЯ ! Кто успел - тот купил! (количество товаров ограничено)</t>
  </si>
  <si>
    <t>Мармелад натуральный Детский яблочный без сахара</t>
  </si>
  <si>
    <t>Мармелад натуральный Малина с коллагеном без сахара</t>
  </si>
  <si>
    <t>Мармелад натуральный Клубника без сахара</t>
  </si>
  <si>
    <t>Мармелад натуральный с кусочками Груши без сахара</t>
  </si>
  <si>
    <t>Мармелад натуральный с кусочками Клюквы без сахара</t>
  </si>
  <si>
    <t>Яблочные хрустики из пастилы Без сахара (пакет)</t>
  </si>
  <si>
    <t>хп-бс-250</t>
  </si>
  <si>
    <t xml:space="preserve">   Зефир Детский (ванильный)</t>
  </si>
  <si>
    <t>чк-нб-90</t>
  </si>
  <si>
    <t>Набор шоколадных бомбочек</t>
  </si>
  <si>
    <t>4 месяцев</t>
  </si>
  <si>
    <t xml:space="preserve">Полезные конфеты Ассорти "От всей души" </t>
  </si>
  <si>
    <t>ко-асс-150</t>
  </si>
  <si>
    <t>ЗАВАРНАЯ ПАСТИЛА</t>
  </si>
  <si>
    <t>Заварная пастила "Брусника"</t>
  </si>
  <si>
    <t xml:space="preserve">Заварная пастила "Ванильная" </t>
  </si>
  <si>
    <t>Заварная пастила "Груша"</t>
  </si>
  <si>
    <t>Заварная пастила "Яблоко"</t>
  </si>
  <si>
    <t>зп-бру-250</t>
  </si>
  <si>
    <t>зп-ван-250</t>
  </si>
  <si>
    <t>зп-гру-250</t>
  </si>
  <si>
    <t>зп-ябл-250</t>
  </si>
  <si>
    <t>800г</t>
  </si>
  <si>
    <t>зе-клюбс-800</t>
  </si>
  <si>
    <t>зе-кребс-800</t>
  </si>
  <si>
    <t>Белёвская пастила абрикосовая</t>
  </si>
  <si>
    <t>Белёвская пастила грушевая</t>
  </si>
  <si>
    <t>Белёвская пастила сливовая</t>
  </si>
  <si>
    <t>бп-абр-200</t>
  </si>
  <si>
    <t>бп-гру-200</t>
  </si>
  <si>
    <t>бп-сли-200</t>
  </si>
  <si>
    <t xml:space="preserve">Пастила ломтиками Ассорти (Яблоко, клюква, вишня, 
клубника) </t>
  </si>
  <si>
    <t>Яблочные хрустики из пастилы Ассорти Без сахара (пакет)</t>
  </si>
  <si>
    <t>Смоква Ассорти (яблоко,вишня,абрикос) 
без сахара 600 г (телевизор)</t>
  </si>
  <si>
    <t>Смоква Ассорти без сахара (яблоко, вишня, абрикос).
 Шоу-бокс 15 шт.</t>
  </si>
  <si>
    <t>Весовой натуральный мармелад Ассорти без сахара 
(1кг=4 кусочка по 250г)</t>
  </si>
  <si>
    <t>Весовой натуральный мармелад Груша без сахара 
(1кг=4 кусочка по 250г)</t>
  </si>
  <si>
    <t>Весовой натуральный мармелад Апельсин без сахара 
(1кг=4 кусочка по 250г)</t>
  </si>
  <si>
    <t>Весовой натуральный мармелад Клюква без сахара 
(1кг=4 кусочка по 250г)</t>
  </si>
  <si>
    <t>Весовой натуральный мармелад яблочный Детский 
без сахара (1кг=4 кусочка по 250г)</t>
  </si>
  <si>
    <t>Весовой натуральный мармелад Клубника без сахара 
(1кг=4 кусочка по 250г)</t>
  </si>
  <si>
    <t>рис-мол-175</t>
  </si>
  <si>
    <t>Вафли глазированные без сахара "Ваффин из полбы с Морковью и тыквой", 8шт/50г</t>
  </si>
  <si>
    <t>Вафли глазированные без сахара "Ваффин из полбы с Фиником", 8шт/50г</t>
  </si>
  <si>
    <t>Вафли глазированные без сахара "Ваффин из полбы с Абрикосом", 8шт/50г</t>
  </si>
  <si>
    <t>Вафли из полбы без сахара "Кофе", 5шт/45г</t>
  </si>
  <si>
    <t>Вафли из полбы без сахара "Шоколад", 5шт/45г</t>
  </si>
  <si>
    <t xml:space="preserve">Воздушный рис в молочном шоколаде без сахара, 7шт/25г </t>
  </si>
  <si>
    <t>Десерт Воздушная полба в Горьком шоколаде без сахара, 7шт/21г</t>
  </si>
  <si>
    <t>Десерт Воздушная полба в Молочном шоколаде без сахара, 7шт/21г</t>
  </si>
  <si>
    <t>Козинак Гранола из полбы без сахара "Клюква", 9шт/25г</t>
  </si>
  <si>
    <t>Козинак из полбы с Сухофруктами на фруктозе, 9шт/30г</t>
  </si>
  <si>
    <t>Козинаки из полбы с Имбирем и шиповником, 9шт/20г</t>
  </si>
  <si>
    <t>Вафли из полбы без сахара "Орех", 5шт/45г</t>
  </si>
  <si>
    <t>Условия сотрудничества:</t>
  </si>
  <si>
    <t>1. Поставки продукции отгружается по 100% предоплате;</t>
  </si>
  <si>
    <t>2. Оптовые цены при заказе от 5 000 руб;</t>
  </si>
  <si>
    <t>3. Работаем по договору поставки без НДС;</t>
  </si>
  <si>
    <t>4. В случае неоплаты счета в течение 3 (трех) рабочих дней с момента его выставления, продукция не считается зарезервированной, и счет может утратить свою актуальность.</t>
  </si>
  <si>
    <t xml:space="preserve">5. Претензии по отгруженному заказу принимаются в течении 3 дней с момента получения товара в ТК, доставки или самовывоза. </t>
  </si>
  <si>
    <r>
      <rPr>
        <b/>
        <sz val="11"/>
        <color theme="1"/>
        <rFont val="Calibri"/>
        <family val="2"/>
        <charset val="204"/>
        <scheme val="minor"/>
      </rPr>
      <t>6. Доставка по Москве и области при заказе до 50 000 руб:</t>
    </r>
    <r>
      <rPr>
        <sz val="11"/>
        <color theme="1"/>
        <rFont val="Calibri"/>
        <family val="2"/>
        <charset val="204"/>
        <scheme val="minor"/>
      </rPr>
      <t xml:space="preserve">
По Москве и МО до 5км за МКАД – 750 руб
По  Москве и МО от 5 км до 15км за МКАД – 1 500 руб
При заказе свыше 50 000 руб – до 15 км от МКАД бесплатно.
Разгрузка заказа (подъем на этаж) водителем оплачивается отдельно – 500 руб.</t>
    </r>
  </si>
  <si>
    <r>
      <rPr>
        <b/>
        <sz val="11"/>
        <color theme="1"/>
        <rFont val="Calibri"/>
        <family val="2"/>
        <charset val="204"/>
        <scheme val="minor"/>
      </rPr>
      <t>7. Отгрузка заказа в транспортную компанию:</t>
    </r>
    <r>
      <rPr>
        <sz val="11"/>
        <color theme="1"/>
        <rFont val="Calibri"/>
        <family val="2"/>
        <charset val="204"/>
        <scheme val="minor"/>
      </rPr>
      <t xml:space="preserve">
Доставка до терминалов ТК (СДЭК, ПЭК, КИТ, Деловые Линии) – бесплатно. 
До остальных ТК при заказе до 50 000 руб – 750 руб - по Москве и МО до 5км за МКАД. 
По  Москве и МО от 5 км до 15км за МКАД – 1 500 руб.
Заказ свыше 50 000 руб – бесплатно, если ТК находится по Москве и МО до 5км за МКАД.
Если ТК находится по  Москве и МО от 5 км до 15км за МКАД – 1 500 руб.
Стоимость и сроки доставки можно узнать на сайте выбранной транспортной компании. 
Мы заботимся о сохранности товара, поэтому по умолчанию обеспечиваем тщательную упаковку заказов. Однако для дополнительной безопасности рекомендуем клиентам выбирать перевозку в паллетном борту или с жесткой упаковкой. Ответственность за целостность груза после его сдачи в ТК несет транспортная компания, и претензии по повреждениям или дефектам предъявляются ей.
Благодарим за обращение в нашу компанию!
</t>
    </r>
  </si>
  <si>
    <t>па-гранат-90</t>
  </si>
  <si>
    <t>па-асе-90</t>
  </si>
  <si>
    <t>па-ко-150</t>
  </si>
  <si>
    <t>нг-па-шо-150</t>
  </si>
  <si>
    <t>зе-карам-180</t>
  </si>
  <si>
    <t>Адрес доставки (либо ТК и город)</t>
  </si>
  <si>
    <t>ВСЯ ИНФОРМАЦИЯ НИЖЕ К ЗАПОЛНЕНИЮ ОБЯЗАТЕЛЬНА:</t>
  </si>
  <si>
    <t>марм-фрабр-120</t>
  </si>
  <si>
    <t>18 месяцев</t>
  </si>
  <si>
    <t>мед-асс-150</t>
  </si>
  <si>
    <t>мед-лес-150</t>
  </si>
  <si>
    <t>мед-манго-150</t>
  </si>
  <si>
    <t>б-фкм-крафт-175</t>
  </si>
  <si>
    <t>95г</t>
  </si>
  <si>
    <t>б-смор-190</t>
  </si>
  <si>
    <t>Фруктово-ореховые палочки с Курагой и миндалем</t>
  </si>
  <si>
    <t>б-фкм-175</t>
  </si>
  <si>
    <t>б-фкч-крафт-175</t>
  </si>
  <si>
    <t>Конфета фруктово-ореховая с мёдом Ассорти (абрикос, лимон, яблоко,вишня, слива) 400г (от 17.06.2025)</t>
  </si>
  <si>
    <t>Конфета фруктово-ореховая с мёдом Ассорти в глазури (абрикос, лимон, яблоко,вишня, слива) 400г (от 15.05.2025)</t>
  </si>
  <si>
    <t>Мармелад натуральный на палочке ассорти (яблоко, абрикос, слива) 
Шоу-бокс, 420г (12х35шт в боксе) (от 26.05.2025)</t>
  </si>
  <si>
    <t>Мармелад пластовой клюквенный (от 24.06.2025)</t>
  </si>
  <si>
    <t>Мармелад пластовой малина-ежевика (от 10.06.2025)</t>
  </si>
  <si>
    <t>Мармелад пластовой яблоко-груша (от 10.06.2025)</t>
  </si>
  <si>
    <t>Мармелад яблочный натуральный Мишки (от 24.06.2025)</t>
  </si>
  <si>
    <t>Зефир "Ванильный" (от 29.08.2025)</t>
  </si>
  <si>
    <t>Мармелад натуральный Апельсин без сахара</t>
  </si>
  <si>
    <t xml:space="preserve">рт-ма-160        </t>
  </si>
  <si>
    <t>Имя и телефон (контактное лицо)</t>
  </si>
  <si>
    <t>Желаемая дата отгрузки и комментарии</t>
  </si>
  <si>
    <t>ДОП. УСЛУГИ ОТ ТК (ДА/НЕТ, если ДА, то КАКИЕ)</t>
  </si>
  <si>
    <t>Мармелад натуральный Ассорти без сахара</t>
  </si>
  <si>
    <t>б-зм-140</t>
  </si>
  <si>
    <t>ПТИЧКА</t>
  </si>
  <si>
    <t xml:space="preserve">Белевские сладости </t>
  </si>
  <si>
    <t>Мармелэнд АКЦИЯ!</t>
  </si>
  <si>
    <t>ЭкоПастила АКЦИЯ!</t>
  </si>
  <si>
    <t>Коломчаночка АКЦИЯ!</t>
  </si>
  <si>
    <t>зе-апфр-250</t>
  </si>
  <si>
    <t>зе-насл-250</t>
  </si>
  <si>
    <t>зе-рай-250</t>
  </si>
  <si>
    <t xml:space="preserve">  Зефир Ассорти</t>
  </si>
  <si>
    <t xml:space="preserve">ЯБЛОЧНАЯ ПАСТИЛА </t>
  </si>
  <si>
    <t>ПОЛЕЗНЫЕ КОНФЕТЫ , ШОКОЛАДНЫЕ БОМБОЧКИ</t>
  </si>
  <si>
    <r>
      <t xml:space="preserve">Полезные конфеты Ассорти "От всей души" 
</t>
    </r>
    <r>
      <rPr>
        <sz val="15"/>
        <rFont val="Calibri"/>
        <family val="2"/>
        <charset val="204"/>
        <scheme val="minor"/>
      </rPr>
      <t xml:space="preserve">(Праздничная упаковка)                                                         </t>
    </r>
  </si>
  <si>
    <t>Фруктовый сыр Апельси/Грецкий орех/Черная смородина/
Имбирь</t>
  </si>
  <si>
    <t>Обрешетка (ДА/НЕТ)</t>
  </si>
  <si>
    <t>ДОСТАВКА от ТК до АДРЕСА (курьером) или до ТЕРМИНАЛА</t>
  </si>
  <si>
    <r>
      <rPr>
        <b/>
        <sz val="16"/>
        <color theme="1"/>
        <rFont val="Calibri"/>
        <family val="2"/>
        <charset val="204"/>
        <scheme val="minor"/>
      </rPr>
      <t>Отгрузка заказа в транспортную компанию:</t>
    </r>
    <r>
      <rPr>
        <sz val="16"/>
        <color theme="1"/>
        <rFont val="Calibri"/>
        <family val="2"/>
        <charset val="204"/>
        <scheme val="minor"/>
      </rPr>
      <t xml:space="preserve">
Заказы в транспортные компании </t>
    </r>
    <r>
      <rPr>
        <b/>
        <sz val="16"/>
        <color theme="1"/>
        <rFont val="Calibri"/>
        <family val="2"/>
        <charset val="204"/>
        <scheme val="minor"/>
      </rPr>
      <t>СДЭК, ПЭК, КИТ, Деловые Линии, Байкал Сервис, ЖелДорЭкспедиц</t>
    </r>
    <r>
      <rPr>
        <sz val="16"/>
        <color theme="1"/>
        <rFont val="Calibri"/>
        <family val="2"/>
        <charset val="204"/>
        <scheme val="minor"/>
      </rPr>
      <t xml:space="preserve">ия, </t>
    </r>
    <r>
      <rPr>
        <b/>
        <sz val="16"/>
        <color theme="1"/>
        <rFont val="Calibri"/>
        <family val="2"/>
        <charset val="204"/>
        <scheme val="minor"/>
      </rPr>
      <t xml:space="preserve">Возовоз и DPD
</t>
    </r>
    <r>
      <rPr>
        <sz val="16"/>
        <color theme="1"/>
        <rFont val="Calibri"/>
        <family val="2"/>
        <charset val="204"/>
        <scheme val="minor"/>
      </rPr>
      <t xml:space="preserve">отправляются из </t>
    </r>
    <r>
      <rPr>
        <b/>
        <sz val="16"/>
        <color theme="1"/>
        <rFont val="Calibri"/>
        <family val="2"/>
        <charset val="204"/>
        <scheme val="minor"/>
      </rPr>
      <t>г. Тула</t>
    </r>
    <r>
      <rPr>
        <sz val="16"/>
        <color theme="1"/>
        <rFont val="Calibri"/>
        <family val="2"/>
        <charset val="204"/>
        <scheme val="minor"/>
      </rPr>
      <t xml:space="preserve">. Доставка до терминалов указанных транспортных компаний осуществляется бесплатно.
Из </t>
    </r>
    <r>
      <rPr>
        <b/>
        <sz val="16"/>
        <color theme="1"/>
        <rFont val="Calibri"/>
        <family val="2"/>
        <charset val="204"/>
        <scheme val="minor"/>
      </rPr>
      <t>г. Москва</t>
    </r>
    <r>
      <rPr>
        <sz val="16"/>
        <color theme="1"/>
        <rFont val="Calibri"/>
        <family val="2"/>
        <charset val="204"/>
        <scheme val="minor"/>
      </rPr>
      <t xml:space="preserve"> отправляем заказы в те транспортные компании, которые отсутствуют в г. Туле: </t>
    </r>
    <r>
      <rPr>
        <b/>
        <sz val="16"/>
        <color theme="1"/>
        <rFont val="Calibri"/>
        <family val="2"/>
        <charset val="204"/>
        <scheme val="minor"/>
      </rPr>
      <t>Сократ, Азимут, Дельта,
ТриоСибирь, АэроГРУЗ, Стимул, Тройка и остальные</t>
    </r>
    <r>
      <rPr>
        <sz val="16"/>
        <color theme="1"/>
        <rFont val="Calibri"/>
        <family val="2"/>
        <charset val="204"/>
        <scheme val="minor"/>
      </rPr>
      <t xml:space="preserve">.
Доставка до терминала отгружаемых из </t>
    </r>
    <r>
      <rPr>
        <b/>
        <sz val="16"/>
        <color theme="1"/>
        <rFont val="Calibri"/>
        <family val="2"/>
        <charset val="204"/>
        <scheme val="minor"/>
      </rPr>
      <t>г. Москва - 750 руб</t>
    </r>
    <r>
      <rPr>
        <sz val="16"/>
        <color theme="1"/>
        <rFont val="Calibri"/>
        <family val="2"/>
        <charset val="204"/>
        <scheme val="minor"/>
      </rPr>
      <t xml:space="preserve">.
Заказ свыше 50 000 руб – доставка до терминала ТК бесплатно.
</t>
    </r>
    <r>
      <rPr>
        <b/>
        <sz val="16"/>
        <color theme="1"/>
        <rFont val="Calibri"/>
        <family val="2"/>
        <charset val="204"/>
        <scheme val="minor"/>
      </rPr>
      <t>Стоимость и сроки доставки</t>
    </r>
    <r>
      <rPr>
        <sz val="16"/>
        <color theme="1"/>
        <rFont val="Calibri"/>
        <family val="2"/>
        <charset val="204"/>
        <scheme val="minor"/>
      </rPr>
      <t xml:space="preserve"> можно узнать на сайте выбранной транспортной компании. 
Мы заботимся о сохранности товара, поэтому по умолчанию обеспечиваем тщательную упаковку заказов. Однако для дополнительной безопасности </t>
    </r>
    <r>
      <rPr>
        <b/>
        <sz val="16"/>
        <color theme="1"/>
        <rFont val="Calibri"/>
        <family val="2"/>
        <charset val="204"/>
        <scheme val="minor"/>
      </rPr>
      <t>рекомендуем</t>
    </r>
    <r>
      <rPr>
        <sz val="16"/>
        <color theme="1"/>
        <rFont val="Calibri"/>
        <family val="2"/>
        <charset val="204"/>
        <scheme val="minor"/>
      </rPr>
      <t xml:space="preserve"> клиентам выбирать перевозку в </t>
    </r>
    <r>
      <rPr>
        <b/>
        <sz val="16"/>
        <color theme="1"/>
        <rFont val="Calibri"/>
        <family val="2"/>
        <charset val="204"/>
        <scheme val="minor"/>
      </rPr>
      <t>паллетном борту или с жесткой упаковкой</t>
    </r>
    <r>
      <rPr>
        <sz val="16"/>
        <color theme="1"/>
        <rFont val="Calibri"/>
        <family val="2"/>
        <charset val="204"/>
        <scheme val="minor"/>
      </rPr>
      <t xml:space="preserve">. Ответственность за целостность груза после его сдачи в ТК несет транспортная компания, и претензии по повреждениям
или дефектам предъявляются ей.
</t>
    </r>
    <r>
      <rPr>
        <b/>
        <sz val="16"/>
        <color theme="1"/>
        <rFont val="Calibri"/>
        <family val="2"/>
        <charset val="204"/>
        <scheme val="minor"/>
      </rPr>
      <t>Просьба все пожелания по ТК (обрешетка, доп. услуги, доставка до адреса) указывать в разделе заявки заказа. Ознакомиться в идами доп. услуг ТК можно во вкладах данного файла.</t>
    </r>
    <r>
      <rPr>
        <sz val="16"/>
        <color theme="1"/>
        <rFont val="Calibri"/>
        <family val="2"/>
        <charset val="204"/>
        <scheme val="minor"/>
      </rPr>
      <t xml:space="preserve">
</t>
    </r>
  </si>
  <si>
    <t>ваф-шокгл2-312</t>
  </si>
  <si>
    <t>312г</t>
  </si>
  <si>
    <t>ваф-шок2-324</t>
  </si>
  <si>
    <t>324г</t>
  </si>
  <si>
    <t>ваф-абр-300</t>
  </si>
  <si>
    <t>ваф-мор-300</t>
  </si>
  <si>
    <t>ваф-чернфин-300</t>
  </si>
  <si>
    <t>ваф-черн-300</t>
  </si>
  <si>
    <t>вафбг-абты-210</t>
  </si>
  <si>
    <t>вафбг-абче-210</t>
  </si>
  <si>
    <t>вафбг-аат-210</t>
  </si>
  <si>
    <t>вафбг-моаб-210</t>
  </si>
  <si>
    <t>вафбг-фин-210</t>
  </si>
  <si>
    <t>вафбг-чефин-210</t>
  </si>
  <si>
    <t>вафбг-че-210</t>
  </si>
  <si>
    <t>пан-фит-200</t>
  </si>
  <si>
    <t>Вастеэко</t>
  </si>
  <si>
    <t xml:space="preserve"> </t>
  </si>
  <si>
    <t xml:space="preserve"> Полезные конфеты "Ассорти"</t>
  </si>
  <si>
    <t>Набор №1 "Полезный подарок" (полезные конфеты Ассорти 150г, натуральный мармелад 160г)</t>
  </si>
  <si>
    <t>Мармелад фруктовый Яблочный с корицей</t>
  </si>
  <si>
    <t>нг-ма-як-110</t>
  </si>
  <si>
    <t>Мармелад фруктовый малина-лимон</t>
  </si>
  <si>
    <t>нг-ма-мл-110</t>
  </si>
  <si>
    <t xml:space="preserve">Мармелад фруктовый Черная смородина </t>
  </si>
  <si>
    <t>нг-ма-мс-110</t>
  </si>
  <si>
    <t>Мармелад яблочн. натур. Мишки (НГ упаковка)</t>
  </si>
  <si>
    <t>80г</t>
  </si>
  <si>
    <t>нг-ну-км-80</t>
  </si>
  <si>
    <t>нг-ну-лм-80</t>
  </si>
  <si>
    <t>Нуга с апельсином</t>
  </si>
  <si>
    <t>нг-ну-ап-140</t>
  </si>
  <si>
    <t>Нуга с малиной</t>
  </si>
  <si>
    <t>нг-ну-мал-140</t>
  </si>
  <si>
    <t>Пастила безе-лимон</t>
  </si>
  <si>
    <t>2 месяца</t>
  </si>
  <si>
    <t>нг-па-бл-150</t>
  </si>
  <si>
    <t>Пастила шоколадная с малиной</t>
  </si>
  <si>
    <t>нг-па-шм-150</t>
  </si>
  <si>
    <t>Новогодний набор 1 (пастила пряная, пастила шоколадная)</t>
  </si>
  <si>
    <t>наб-1-300</t>
  </si>
  <si>
    <t>наб-2-300</t>
  </si>
  <si>
    <t>наб-3-250</t>
  </si>
  <si>
    <t>наб-5-250</t>
  </si>
  <si>
    <t>Детский подарок "Котёнок/Зайка" (натуральный мармелад 
жевательный 60г, конфеты Белевская птичка - 4 шт, пастила 
ломтиками - 4 шт, суфле без сахара - 4 шт, смоква - 2 шт)</t>
  </si>
  <si>
    <t>330г</t>
  </si>
  <si>
    <t>Детский подарок "Мешочек добра" (натуральный мармелад 
жевательный 60г, конфеты Белевская птичка - 4 шт, пастила 
ломтиками - 4 шт, суфле без сахара - 4 шт, смоква - 2 шт)
цвета мешочков в ассортименте!</t>
  </si>
  <si>
    <t>наб-мд-313</t>
  </si>
  <si>
    <t>Новогодний подарок "Сказачное настроение" (помадка классиечская - 165г, шербет молочно-ореховый - 200г, натуральный мармелад - 160г, смоква - 2 шт, 60г)
цвета мешочков в ассортименте!</t>
  </si>
  <si>
    <t>585г</t>
  </si>
  <si>
    <t>нп-сч-585</t>
  </si>
  <si>
    <t>Новогодний подарок "Новогоднее Чудо" (зефир в шоколаде - 155г, 
гозинаки - 210г, яблочный сыр - 120г, белевская пастила бс - 100г)</t>
  </si>
  <si>
    <t>нп-нч-585</t>
  </si>
  <si>
    <t>1г</t>
  </si>
  <si>
    <t>Пакет на жестком дне 14*22*70 (цвета в ассортименте)</t>
  </si>
  <si>
    <t>20г</t>
  </si>
  <si>
    <t>бант</t>
  </si>
  <si>
    <t>Бант шар голография 30*110 (цвета в ассортименте)</t>
  </si>
  <si>
    <t>2г</t>
  </si>
  <si>
    <t>НОВОГОДНЕЕ ПРЕДЛОЖЕНИЕ 2026!</t>
  </si>
  <si>
    <t>Набор 2 "Полезный бокс" (пастила 100г, суфле 150г, мармелад 160г, хрустики 250г, ломтики из пастилы 150г, жеватель. мармелад 60г, смоква 30г-3шт)</t>
  </si>
  <si>
    <t>960г</t>
  </si>
  <si>
    <t>наб-пб-960</t>
  </si>
  <si>
    <t>Экопастила</t>
  </si>
  <si>
    <t>Новогодний набор 2 (пастила шоколадная, помадка молочно 
ванильная)</t>
  </si>
  <si>
    <t>Новогодний набор 3 (нуга с апельсином, мармелад яблочный 
с корицей)</t>
  </si>
  <si>
    <t>Новогодний набор 5 (нуга с малиной, мармелад с черной 
смородиной)</t>
  </si>
  <si>
    <r>
      <t xml:space="preserve">Зефир манго-маракуйя </t>
    </r>
    <r>
      <rPr>
        <sz val="15"/>
        <color rgb="FFFF0000"/>
        <rFont val="Calibri"/>
        <family val="2"/>
        <charset val="204"/>
        <scheme val="minor"/>
      </rPr>
      <t>НОВИНКА</t>
    </r>
  </si>
  <si>
    <r>
      <t xml:space="preserve">Медофеты суфле ассорти йогурт/курага/чернослив/мёд в шоколаде </t>
    </r>
    <r>
      <rPr>
        <sz val="15"/>
        <color rgb="FFFF0000"/>
        <rFont val="Calibri"/>
        <family val="2"/>
        <charset val="204"/>
        <scheme val="minor"/>
      </rPr>
      <t>НОВИНКА</t>
    </r>
  </si>
  <si>
    <r>
      <t xml:space="preserve">Медофеты суфле с лесной клубникой в шоколаде </t>
    </r>
    <r>
      <rPr>
        <sz val="15"/>
        <color rgb="FFFF0000"/>
        <rFont val="Calibri"/>
        <family val="2"/>
        <charset val="204"/>
        <scheme val="minor"/>
      </rPr>
      <t>НОВИНКА</t>
    </r>
  </si>
  <si>
    <r>
      <t>Медофеты суфле ассорти манго маракуйя/лесная клубника</t>
    </r>
    <r>
      <rPr>
        <sz val="15"/>
        <color rgb="FFFF0000"/>
        <rFont val="Calibri"/>
        <family val="2"/>
        <charset val="204"/>
        <scheme val="minor"/>
      </rPr>
      <t xml:space="preserve"> НОВИНКА</t>
    </r>
  </si>
  <si>
    <r>
      <t>Пастила медовая с Черной смородиной</t>
    </r>
    <r>
      <rPr>
        <sz val="15"/>
        <color rgb="FFFF0000"/>
        <rFont val="Calibri"/>
        <family val="2"/>
        <charset val="204"/>
        <scheme val="minor"/>
      </rPr>
      <t xml:space="preserve"> НОВИНКА</t>
    </r>
  </si>
  <si>
    <r>
      <t xml:space="preserve">Фруктово-ореховые палочки с Курагой и миндалем, КРАФТ </t>
    </r>
    <r>
      <rPr>
        <sz val="15"/>
        <color rgb="FFFF0000"/>
        <rFont val="Calibri"/>
        <family val="2"/>
        <charset val="204"/>
        <scheme val="minor"/>
      </rPr>
      <t>НОВИНКА</t>
    </r>
  </si>
  <si>
    <r>
      <t xml:space="preserve">Фруктово-ореховые палочки с Черносливом и грецким орехом, КРАФТ </t>
    </r>
    <r>
      <rPr>
        <sz val="15"/>
        <color rgb="FFFF0000"/>
        <rFont val="Calibri"/>
        <family val="2"/>
        <charset val="204"/>
        <scheme val="minor"/>
      </rPr>
      <t>НОВИНКА</t>
    </r>
  </si>
  <si>
    <r>
      <t xml:space="preserve">Энергетический фитнес-десерт. Панфорте, Без сахара, 0,200г (25г х 8шт) </t>
    </r>
    <r>
      <rPr>
        <sz val="15"/>
        <color rgb="FFFF0000"/>
        <rFont val="Calibri"/>
        <family val="2"/>
        <charset val="204"/>
        <scheme val="minor"/>
      </rPr>
      <t>НОВИНКА</t>
    </r>
  </si>
  <si>
    <r>
      <t xml:space="preserve">Вафли. Безглютеновые. Чернослив без сахара, 21г/10шт </t>
    </r>
    <r>
      <rPr>
        <sz val="15"/>
        <color rgb="FFFF0000"/>
        <rFont val="Calibri"/>
        <family val="2"/>
        <charset val="204"/>
        <scheme val="minor"/>
      </rPr>
      <t>НОВИНКА</t>
    </r>
  </si>
  <si>
    <r>
      <t xml:space="preserve">Вафли. Безглютеновые. Чернослив-Финик без сахара, 21г/10шт </t>
    </r>
    <r>
      <rPr>
        <sz val="15"/>
        <color rgb="FFFF0000"/>
        <rFont val="Calibri"/>
        <family val="2"/>
        <charset val="204"/>
        <scheme val="minor"/>
      </rPr>
      <t>НОВИНКА</t>
    </r>
  </si>
  <si>
    <r>
      <t xml:space="preserve">Вафли. Безглютеновые. Финик без сахара, 21г/10шт </t>
    </r>
    <r>
      <rPr>
        <sz val="15"/>
        <color rgb="FFFF0000"/>
        <rFont val="Calibri"/>
        <family val="2"/>
        <charset val="204"/>
        <scheme val="minor"/>
      </rPr>
      <t>НОВИНКА</t>
    </r>
  </si>
  <si>
    <r>
      <t xml:space="preserve">Вафли. Безглютеновые. Морковь-Абрикос без сахара, 21г/10шт </t>
    </r>
    <r>
      <rPr>
        <sz val="15"/>
        <color rgb="FFFF0000"/>
        <rFont val="Calibri"/>
        <family val="2"/>
        <charset val="204"/>
        <scheme val="minor"/>
      </rPr>
      <t>НОВИНКА</t>
    </r>
  </si>
  <si>
    <r>
      <t xml:space="preserve">Вафли. Безглютеновые. Апельсин-Абрикос-Тыква без сахара, 21г/10шт </t>
    </r>
    <r>
      <rPr>
        <sz val="15"/>
        <color rgb="FFFF0000"/>
        <rFont val="Calibri"/>
        <family val="2"/>
        <charset val="204"/>
        <scheme val="minor"/>
      </rPr>
      <t>НОВИНКА</t>
    </r>
  </si>
  <si>
    <r>
      <t xml:space="preserve">Вафли. Безглютеновые. Абрикос-Чернослив без сахара, 21г/10шт </t>
    </r>
    <r>
      <rPr>
        <sz val="15"/>
        <color rgb="FFFF0000"/>
        <rFont val="Calibri"/>
        <family val="2"/>
        <charset val="204"/>
        <scheme val="minor"/>
      </rPr>
      <t>НОВИНКА</t>
    </r>
  </si>
  <si>
    <r>
      <t xml:space="preserve">Вафли. Безглютеновые. Абрикос-Тыква без сахара, 21г/10шт </t>
    </r>
    <r>
      <rPr>
        <sz val="15"/>
        <color rgb="FFFF0000"/>
        <rFont val="Calibri"/>
        <family val="2"/>
        <charset val="204"/>
        <scheme val="minor"/>
      </rPr>
      <t>НОВИНКА</t>
    </r>
  </si>
  <si>
    <r>
      <t xml:space="preserve">Козинаки из полбы с Какао, 9шт/20г </t>
    </r>
    <r>
      <rPr>
        <sz val="15"/>
        <color rgb="FFFF0000"/>
        <rFont val="Calibri"/>
        <family val="2"/>
        <charset val="204"/>
        <scheme val="minor"/>
      </rPr>
      <t>НОВИНКА</t>
    </r>
  </si>
  <si>
    <r>
      <t xml:space="preserve">Вафли в молочном шоколаде без сахара "Ваффин из полбы двойной шоколад", 12шт/27гр </t>
    </r>
    <r>
      <rPr>
        <sz val="15"/>
        <color rgb="FFFF0000"/>
        <rFont val="Calibri"/>
        <family val="2"/>
        <charset val="204"/>
        <scheme val="minor"/>
      </rPr>
      <t>НОВИНКА</t>
    </r>
  </si>
  <si>
    <r>
      <t xml:space="preserve">Вафли в горьком шоколаде без сахара "Ваффин из полбы двойной шоколад", 12шт/26гр </t>
    </r>
    <r>
      <rPr>
        <sz val="15"/>
        <color rgb="FFFF0000"/>
        <rFont val="Calibri"/>
        <family val="2"/>
        <charset val="204"/>
        <scheme val="minor"/>
      </rPr>
      <t>НОВИНКА</t>
    </r>
  </si>
  <si>
    <r>
      <t xml:space="preserve">Вафли из полбы без сахара "Чернослив", 10шт/30г </t>
    </r>
    <r>
      <rPr>
        <sz val="15"/>
        <color rgb="FFFF0000"/>
        <rFont val="Calibri"/>
        <family val="2"/>
        <charset val="204"/>
        <scheme val="minor"/>
      </rPr>
      <t>НОВИНКА</t>
    </r>
  </si>
  <si>
    <r>
      <t xml:space="preserve">Вафли из полбы без сахара "Чернослив и финик", 10шт/30г </t>
    </r>
    <r>
      <rPr>
        <sz val="15"/>
        <color rgb="FFFF0000"/>
        <rFont val="Calibri"/>
        <family val="2"/>
        <charset val="204"/>
        <scheme val="minor"/>
      </rPr>
      <t>НОВИНКА</t>
    </r>
  </si>
  <si>
    <r>
      <t xml:space="preserve">Вафли из полбы без сахара "Морковь-тыква", 10шт/30г </t>
    </r>
    <r>
      <rPr>
        <sz val="15"/>
        <color rgb="FFFF0000"/>
        <rFont val="Calibri"/>
        <family val="2"/>
        <charset val="204"/>
        <scheme val="minor"/>
      </rPr>
      <t>НОВИНКА</t>
    </r>
  </si>
  <si>
    <r>
      <t xml:space="preserve">Вафли из полбы без сахара "Абрикос", 10шт/30г </t>
    </r>
    <r>
      <rPr>
        <sz val="15"/>
        <color rgb="FFFF0000"/>
        <rFont val="Calibri"/>
        <family val="2"/>
        <charset val="204"/>
        <scheme val="minor"/>
      </rPr>
      <t>НОВИНКА</t>
    </r>
  </si>
  <si>
    <r>
      <t xml:space="preserve">Пастила кофейная </t>
    </r>
    <r>
      <rPr>
        <sz val="15"/>
        <color rgb="FFFF0000"/>
        <rFont val="Calibri"/>
        <family val="2"/>
        <charset val="204"/>
        <scheme val="minor"/>
      </rPr>
      <t xml:space="preserve"> НОВИНКА</t>
    </r>
  </si>
  <si>
    <r>
      <t xml:space="preserve">Пастила шоколадная  </t>
    </r>
    <r>
      <rPr>
        <sz val="15"/>
        <color rgb="FFFF0000"/>
        <rFont val="Calibri"/>
        <family val="2"/>
        <charset val="204"/>
        <scheme val="minor"/>
      </rPr>
      <t>НОВИНКА</t>
    </r>
  </si>
  <si>
    <r>
      <t xml:space="preserve">Пастила А+С+Е </t>
    </r>
    <r>
      <rPr>
        <sz val="15"/>
        <color rgb="FFFF0000"/>
        <rFont val="Calibri"/>
        <family val="2"/>
        <charset val="204"/>
        <scheme val="minor"/>
      </rPr>
      <t xml:space="preserve"> НОВИНКА</t>
    </r>
  </si>
  <si>
    <r>
      <t xml:space="preserve">Пастила гранат  </t>
    </r>
    <r>
      <rPr>
        <sz val="15"/>
        <color rgb="FFFF0000"/>
        <rFont val="Calibri"/>
        <family val="2"/>
        <charset val="204"/>
        <scheme val="minor"/>
      </rPr>
      <t>НОВИНКА</t>
    </r>
  </si>
  <si>
    <r>
      <t xml:space="preserve">Зефир с карамелью  </t>
    </r>
    <r>
      <rPr>
        <sz val="15"/>
        <color rgb="FFFF0000"/>
        <rFont val="Calibri"/>
        <family val="2"/>
        <charset val="204"/>
        <scheme val="minor"/>
      </rPr>
      <t>НОВИНКА</t>
    </r>
  </si>
  <si>
    <r>
      <t xml:space="preserve">Мармелад фруктовый Абрикосовый </t>
    </r>
    <r>
      <rPr>
        <sz val="15"/>
        <color rgb="FFFF0000"/>
        <rFont val="Calibri"/>
        <family val="2"/>
        <charset val="204"/>
        <scheme val="minor"/>
      </rPr>
      <t>НОВИНКА</t>
    </r>
  </si>
  <si>
    <r>
      <t xml:space="preserve">зефир в шоколаде «Апельсиновый фреш» </t>
    </r>
    <r>
      <rPr>
        <sz val="15"/>
        <color rgb="FFFF0000"/>
        <rFont val="Calibri"/>
        <family val="2"/>
        <charset val="204"/>
        <scheme val="minor"/>
      </rPr>
      <t>НОВИНКА</t>
    </r>
  </si>
  <si>
    <r>
      <t xml:space="preserve">Зефир в шоколаде «Ванильное наслаждение» </t>
    </r>
    <r>
      <rPr>
        <sz val="15"/>
        <color rgb="FFFF0000"/>
        <rFont val="Calibri"/>
        <family val="2"/>
        <charset val="204"/>
        <scheme val="minor"/>
      </rPr>
      <t>НОВИНКА</t>
    </r>
  </si>
  <si>
    <r>
      <t xml:space="preserve">зефир в шоколаде «Райские яблочки» </t>
    </r>
    <r>
      <rPr>
        <sz val="15"/>
        <color rgb="FFFF0000"/>
        <rFont val="Calibri"/>
        <family val="2"/>
        <charset val="204"/>
        <scheme val="minor"/>
      </rPr>
      <t>НОВИНКА</t>
    </r>
  </si>
  <si>
    <r>
      <t>Зефир  "Клюква"</t>
    </r>
    <r>
      <rPr>
        <sz val="15"/>
        <color rgb="FFFF0000"/>
        <rFont val="Calibri"/>
        <family val="2"/>
        <charset val="204"/>
        <scheme val="minor"/>
      </rPr>
      <t xml:space="preserve"> </t>
    </r>
    <r>
      <rPr>
        <sz val="15"/>
        <color rgb="FF002060"/>
        <rFont val="Calibri"/>
        <family val="2"/>
        <charset val="204"/>
        <scheme val="minor"/>
      </rPr>
      <t>БЕЗ САХАРА</t>
    </r>
  </si>
  <si>
    <r>
      <t xml:space="preserve">Зефир "Крем-брюле" </t>
    </r>
    <r>
      <rPr>
        <sz val="15"/>
        <color rgb="FF002060"/>
        <rFont val="Calibri"/>
        <family val="2"/>
        <charset val="204"/>
        <scheme val="minor"/>
      </rPr>
      <t>БЕЗ САХАРА</t>
    </r>
  </si>
  <si>
    <r>
      <t xml:space="preserve">Белёвская пастила </t>
    </r>
    <r>
      <rPr>
        <sz val="15"/>
        <color rgb="FF002060"/>
        <rFont val="Calibri"/>
        <family val="2"/>
        <charset val="204"/>
        <scheme val="minor"/>
      </rPr>
      <t>БЕЗ САХАРА</t>
    </r>
    <r>
      <rPr>
        <sz val="15"/>
        <rFont val="Calibri"/>
        <family val="2"/>
        <charset val="204"/>
        <scheme val="minor"/>
      </rPr>
      <t xml:space="preserve"> "Ассорти ягодное 7 вкусов" </t>
    </r>
  </si>
  <si>
    <r>
      <t>Белёвская пастила Яблочная</t>
    </r>
    <r>
      <rPr>
        <sz val="15"/>
        <color rgb="FF002060"/>
        <rFont val="Calibri"/>
        <family val="2"/>
        <charset val="204"/>
        <scheme val="minor"/>
      </rPr>
      <t xml:space="preserve"> БЕЗ САХАРА</t>
    </r>
  </si>
  <si>
    <r>
      <t xml:space="preserve">Белёвская пастила с Вишней </t>
    </r>
    <r>
      <rPr>
        <sz val="15"/>
        <color rgb="FF002060"/>
        <rFont val="Calibri"/>
        <family val="2"/>
        <charset val="204"/>
        <scheme val="minor"/>
      </rPr>
      <t>БЕЗ САХАРА</t>
    </r>
  </si>
  <si>
    <r>
      <t>Белёвская пастила с Клюквой</t>
    </r>
    <r>
      <rPr>
        <sz val="15"/>
        <color rgb="FF002060"/>
        <rFont val="Calibri"/>
        <family val="2"/>
        <charset val="204"/>
        <scheme val="minor"/>
      </rPr>
      <t xml:space="preserve"> БЕЗ САХАРА</t>
    </r>
  </si>
  <si>
    <r>
      <t>Белёвская пастила с Малиной</t>
    </r>
    <r>
      <rPr>
        <sz val="15"/>
        <color rgb="FF002060"/>
        <rFont val="Calibri"/>
        <family val="2"/>
        <charset val="204"/>
        <scheme val="minor"/>
      </rPr>
      <t xml:space="preserve"> БЕЗ САХАРА</t>
    </r>
  </si>
  <si>
    <r>
      <t xml:space="preserve">Белёвская пастила Черной смородиной </t>
    </r>
    <r>
      <rPr>
        <sz val="15"/>
        <color rgb="FF002060"/>
        <rFont val="Calibri"/>
        <family val="2"/>
        <charset val="204"/>
        <scheme val="minor"/>
      </rPr>
      <t>БЕЗ САХАРА</t>
    </r>
  </si>
  <si>
    <t>жм-миш-60</t>
  </si>
  <si>
    <r>
      <t xml:space="preserve">Пастила "Маленькие радости" с клубникой, бананом и мёдом </t>
    </r>
    <r>
      <rPr>
        <sz val="15"/>
        <color rgb="FFFF0000"/>
        <rFont val="Calibri"/>
        <family val="2"/>
        <charset val="204"/>
        <scheme val="minor"/>
      </rPr>
      <t>НОВИНКА</t>
    </r>
  </si>
  <si>
    <r>
      <t xml:space="preserve">Пастила "Маленькие радости" с манго, яблоком и медом </t>
    </r>
    <r>
      <rPr>
        <sz val="15"/>
        <color rgb="FFFF0000"/>
        <rFont val="Calibri"/>
        <family val="2"/>
        <charset val="204"/>
        <scheme val="minor"/>
      </rPr>
      <t>НОВИНКА</t>
    </r>
  </si>
  <si>
    <r>
      <t xml:space="preserve">Пастила "Маленькие радости" с черешней и медом </t>
    </r>
    <r>
      <rPr>
        <sz val="15"/>
        <color rgb="FFFF0000"/>
        <rFont val="Calibri"/>
        <family val="2"/>
        <charset val="204"/>
        <scheme val="minor"/>
      </rPr>
      <t>НОВИНКА</t>
    </r>
  </si>
  <si>
    <t>б-мр-клу-95</t>
  </si>
  <si>
    <t>б-мр-ман-95</t>
  </si>
  <si>
    <t>б-мр-чер-95</t>
  </si>
  <si>
    <t>нг-яс-клю-120</t>
  </si>
  <si>
    <t>нг-яс-грор-120</t>
  </si>
  <si>
    <t>нг-яс-кк-120</t>
  </si>
  <si>
    <t>нг-яс-кгр-120</t>
  </si>
  <si>
    <t>НГ Яблочный сыр с клюквой</t>
  </si>
  <si>
    <t>НГ Яблочный сыр с грецким орехом</t>
  </si>
  <si>
    <t>НГ Яблочный сыр с корицей и курагой</t>
  </si>
  <si>
    <t>НГ Яблочный сыр с корицей и грецким орехом</t>
  </si>
  <si>
    <t>нг-мм-155</t>
  </si>
  <si>
    <t>наб-кз-330</t>
  </si>
  <si>
    <t>меш-30-20</t>
  </si>
  <si>
    <t>Мешочек 20х30</t>
  </si>
  <si>
    <t>меш-35-25</t>
  </si>
  <si>
    <t>пакет</t>
  </si>
  <si>
    <t>Мешочек 25*35</t>
  </si>
  <si>
    <t>коз-како-270</t>
  </si>
  <si>
    <t>Коломчаночка НГ</t>
  </si>
  <si>
    <t>Сборные подарки НГ</t>
  </si>
  <si>
    <t>зе-клслбс-800</t>
  </si>
  <si>
    <t>зе-вишкоктбс-800</t>
  </si>
  <si>
    <t>от 27 октября 2025 г.</t>
  </si>
  <si>
    <t>ПЭК - https://pecom.ru/upakovka/</t>
  </si>
  <si>
    <r>
      <rPr>
        <b/>
        <sz val="14"/>
        <color rgb="FFFF0000"/>
        <rFont val="Calibri"/>
        <family val="2"/>
        <charset val="204"/>
        <scheme val="minor"/>
      </rPr>
      <t xml:space="preserve">РАССЧИТАТЬ СТОИМОСТЬ </t>
    </r>
    <r>
      <rPr>
        <sz val="14"/>
        <color rgb="FFFF0000"/>
        <rFont val="Calibri"/>
        <family val="2"/>
        <charset val="204"/>
        <scheme val="minor"/>
      </rPr>
      <t>- https://pecom.ru/services-are/shipping-request/</t>
    </r>
  </si>
  <si>
    <r>
      <rPr>
        <b/>
        <u/>
        <sz val="14"/>
        <color rgb="FFFF0000"/>
        <rFont val="Calibri"/>
        <family val="2"/>
        <charset val="204"/>
      </rPr>
      <t>РАССЧИТАТЬ СТОИМОСТЬ</t>
    </r>
    <r>
      <rPr>
        <u/>
        <sz val="14"/>
        <color rgb="FFFF0000"/>
        <rFont val="Calibri"/>
        <family val="2"/>
        <charset val="204"/>
      </rPr>
      <t xml:space="preserve"> - https://pecom.ru/services-are/shipping-request/</t>
    </r>
  </si>
  <si>
    <t>ДЕЛОВЫЕ ЛИНИИ - https://www.dellin.ru/package/</t>
  </si>
  <si>
    <t xml:space="preserve">БАЙКАЛ СЕРВИС - </t>
  </si>
  <si>
    <t>https://lk.baikalsr.ru/lk/requests/calculator</t>
  </si>
  <si>
    <t>КИТ - https://tk-kit.ru/delivery-services/cargo/packing</t>
  </si>
  <si>
    <t xml:space="preserve"> Натуральный мармелад жевательный Мишки</t>
  </si>
  <si>
    <r>
      <t xml:space="preserve">Зефир "Клубника со сливками" </t>
    </r>
    <r>
      <rPr>
        <sz val="15"/>
        <color rgb="FFFF0000"/>
        <rFont val="Calibri"/>
        <family val="2"/>
        <charset val="204"/>
        <scheme val="minor"/>
      </rPr>
      <t>НОВИНКА</t>
    </r>
  </si>
  <si>
    <r>
      <t xml:space="preserve">Зефир "Вишневый коктейль" </t>
    </r>
    <r>
      <rPr>
        <sz val="15"/>
        <color rgb="FFFF0000"/>
        <rFont val="Calibri"/>
        <family val="2"/>
        <charset val="204"/>
        <scheme val="minor"/>
      </rPr>
      <t>НОВИНКА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</si>
</sst>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₽_-;\-* #,##0.00\ _₽_-;_-* &quot;-&quot;??\ _₽_-;_-@_-"/>
    <numFmt numFmtId="165" formatCode="_-* #,##0.00&quot;р.&quot;_-;\-* #,##0.00&quot;р.&quot;_-;_-* &quot;-&quot;??&quot;р.&quot;_-;_-@_-"/>
  </numFmts>
  <fonts count="6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6" tint="-0.249977111117893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b/>
      <sz val="12"/>
      <name val="Calibri"/>
      <family val="2"/>
      <charset val="204"/>
      <scheme val="minor"/>
    </font>
    <font>
      <sz val="11"/>
      <color indexed="8"/>
      <name val="Calibri"/>
      <family val="2"/>
      <charset val="1"/>
    </font>
    <font>
      <sz val="10"/>
      <name val="Arial"/>
      <family val="2"/>
      <charset val="204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6"/>
      <color theme="0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  <font>
      <b/>
      <u/>
      <sz val="12"/>
      <color theme="10"/>
      <name val="Calibri"/>
      <family val="2"/>
      <charset val="204"/>
      <scheme val="minor"/>
    </font>
    <font>
      <b/>
      <sz val="12"/>
      <color theme="0"/>
      <name val="Calibri"/>
      <family val="2"/>
      <charset val="204"/>
      <scheme val="minor"/>
    </font>
    <font>
      <sz val="12"/>
      <color theme="0"/>
      <name val="Calibri"/>
      <family val="2"/>
      <charset val="204"/>
      <scheme val="minor"/>
    </font>
    <font>
      <sz val="10"/>
      <color theme="0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i/>
      <sz val="16"/>
      <color rgb="FFFF0000"/>
      <name val="Calibri"/>
      <family val="2"/>
      <charset val="204"/>
      <scheme val="minor"/>
    </font>
    <font>
      <sz val="8"/>
      <name val="Arial"/>
      <family val="2"/>
    </font>
    <font>
      <sz val="16"/>
      <color rgb="FFFF0000"/>
      <name val="Calibri"/>
      <family val="2"/>
      <charset val="204"/>
      <scheme val="minor"/>
    </font>
    <font>
      <sz val="15"/>
      <color theme="1"/>
      <name val="Calibri"/>
      <family val="2"/>
      <charset val="204"/>
      <scheme val="minor"/>
    </font>
    <font>
      <sz val="15"/>
      <name val="Calibri"/>
      <family val="2"/>
      <charset val="204"/>
      <scheme val="minor"/>
    </font>
    <font>
      <b/>
      <sz val="15"/>
      <color theme="1"/>
      <name val="Calibri"/>
      <family val="2"/>
      <charset val="204"/>
      <scheme val="minor"/>
    </font>
    <font>
      <b/>
      <sz val="15"/>
      <color rgb="FFFF0000"/>
      <name val="Calibri"/>
      <family val="2"/>
      <charset val="204"/>
      <scheme val="minor"/>
    </font>
    <font>
      <sz val="15"/>
      <color rgb="FFFF0000"/>
      <name val="Calibri"/>
      <family val="2"/>
      <charset val="204"/>
      <scheme val="minor"/>
    </font>
    <font>
      <b/>
      <sz val="15"/>
      <name val="Calibri"/>
      <family val="2"/>
      <charset val="204"/>
      <scheme val="minor"/>
    </font>
    <font>
      <sz val="15"/>
      <color indexed="8"/>
      <name val="Calibri"/>
      <family val="2"/>
      <charset val="204"/>
      <scheme val="minor"/>
    </font>
    <font>
      <sz val="15"/>
      <color theme="6" tint="-0.249977111117893"/>
      <name val="Calibri"/>
      <family val="2"/>
      <charset val="204"/>
      <scheme val="minor"/>
    </font>
    <font>
      <b/>
      <sz val="15"/>
      <color theme="0"/>
      <name val="Calibri"/>
      <family val="2"/>
      <charset val="204"/>
      <scheme val="minor"/>
    </font>
    <font>
      <sz val="15"/>
      <color rgb="FF000000"/>
      <name val="Calibri"/>
      <family val="2"/>
      <charset val="204"/>
      <scheme val="minor"/>
    </font>
    <font>
      <b/>
      <sz val="15"/>
      <color rgb="FF000000"/>
      <name val="Calibri"/>
      <family val="2"/>
      <charset val="204"/>
      <scheme val="minor"/>
    </font>
    <font>
      <b/>
      <sz val="18"/>
      <color theme="0"/>
      <name val="Calibri"/>
      <family val="2"/>
      <charset val="204"/>
      <scheme val="minor"/>
    </font>
    <font>
      <b/>
      <sz val="16"/>
      <color rgb="FF663300"/>
      <name val="Calibri"/>
      <family val="2"/>
      <charset val="204"/>
      <scheme val="minor"/>
    </font>
    <font>
      <b/>
      <sz val="16"/>
      <name val="Calibri"/>
      <family val="2"/>
      <charset val="204"/>
      <scheme val="minor"/>
    </font>
    <font>
      <sz val="16"/>
      <color theme="0"/>
      <name val="Calibri"/>
      <family val="2"/>
      <charset val="204"/>
      <scheme val="minor"/>
    </font>
    <font>
      <b/>
      <u/>
      <sz val="16"/>
      <color theme="0"/>
      <name val="Calibri"/>
      <family val="2"/>
      <charset val="204"/>
    </font>
    <font>
      <b/>
      <u/>
      <sz val="16"/>
      <color theme="10"/>
      <name val="Calibri"/>
      <family val="2"/>
      <charset val="204"/>
      <scheme val="minor"/>
    </font>
    <font>
      <sz val="16"/>
      <name val="Calibri"/>
      <family val="2"/>
      <charset val="204"/>
      <scheme val="minor"/>
    </font>
    <font>
      <b/>
      <u/>
      <sz val="16"/>
      <color theme="0"/>
      <name val="Calibri"/>
      <family val="2"/>
      <charset val="204"/>
      <scheme val="minor"/>
    </font>
    <font>
      <u/>
      <sz val="16"/>
      <color theme="0"/>
      <name val="Calibri"/>
      <family val="2"/>
      <charset val="204"/>
    </font>
    <font>
      <sz val="16"/>
      <color rgb="FFCC0000"/>
      <name val="Calibri"/>
      <family val="2"/>
      <charset val="204"/>
      <scheme val="minor"/>
    </font>
    <font>
      <u/>
      <sz val="16"/>
      <color theme="10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i/>
      <sz val="40"/>
      <color theme="1"/>
      <name val="Calibri"/>
      <family val="2"/>
      <charset val="204"/>
      <scheme val="minor"/>
    </font>
    <font>
      <sz val="15"/>
      <color rgb="FF002060"/>
      <name val="Calibri"/>
      <family val="2"/>
      <charset val="204"/>
      <scheme val="minor"/>
    </font>
    <font>
      <sz val="14"/>
      <color rgb="FFFF0000"/>
      <name val="Calibri"/>
      <family val="2"/>
      <charset val="204"/>
      <scheme val="minor"/>
    </font>
    <font>
      <b/>
      <sz val="14"/>
      <color rgb="FFFF0000"/>
      <name val="Calibri"/>
      <family val="2"/>
      <charset val="204"/>
      <scheme val="minor"/>
    </font>
    <font>
      <u/>
      <sz val="14"/>
      <color rgb="FFFF0000"/>
      <name val="Calibri"/>
      <family val="2"/>
      <charset val="204"/>
    </font>
    <font>
      <b/>
      <u/>
      <sz val="14"/>
      <color rgb="FFFF0000"/>
      <name val="Calibri"/>
      <family val="2"/>
      <charset val="204"/>
    </font>
    <font>
      <b/>
      <u/>
      <sz val="14"/>
      <color theme="1"/>
      <name val="Calibri"/>
      <family val="2"/>
      <charset val="204"/>
    </font>
  </fonts>
  <fills count="1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3DBF3"/>
        <bgColor indexed="64"/>
      </patternFill>
    </fill>
    <fill>
      <patternFill patternType="solid">
        <fgColor rgb="FFD4D0CC"/>
        <bgColor indexed="64"/>
      </patternFill>
    </fill>
    <fill>
      <patternFill patternType="solid">
        <fgColor rgb="FFFFF0D5"/>
        <bgColor indexed="64"/>
      </patternFill>
    </fill>
    <fill>
      <patternFill patternType="solid">
        <fgColor rgb="FF95D48C"/>
        <bgColor indexed="64"/>
      </patternFill>
    </fill>
    <fill>
      <patternFill patternType="solid">
        <fgColor rgb="FF87CEEB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FFF00"/>
        <bgColor indexed="64"/>
      </patternFill>
    </fill>
  </fills>
  <borders count="7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theme="1"/>
      </top>
      <bottom style="thin">
        <color indexed="64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8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165" fontId="1" fillId="0" borderId="0" applyFont="0" applyFill="0" applyBorder="0" applyAlignment="0" applyProtection="0"/>
    <xf numFmtId="0" fontId="10" fillId="0" borderId="0"/>
    <xf numFmtId="0" fontId="12" fillId="0" borderId="0"/>
    <xf numFmtId="0" fontId="11" fillId="0" borderId="0"/>
    <xf numFmtId="0" fontId="28" fillId="0" borderId="0" applyNumberFormat="0" applyFill="0" applyBorder="0" applyAlignment="0" applyProtection="0"/>
    <xf numFmtId="0" fontId="30" fillId="0" borderId="0"/>
  </cellStyleXfs>
  <cellXfs count="881">
    <xf numFmtId="0" fontId="0" fillId="0" borderId="0" xfId="0"/>
    <xf numFmtId="0" fontId="3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2" fontId="3" fillId="0" borderId="0" xfId="0" applyNumberFormat="1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3" fillId="0" borderId="0" xfId="0" applyFont="1" applyProtection="1">
      <protection locked="0"/>
    </xf>
    <xf numFmtId="0" fontId="6" fillId="0" borderId="0" xfId="0" applyFont="1" applyAlignment="1" applyProtection="1">
      <alignment vertical="center"/>
      <protection locked="0"/>
    </xf>
    <xf numFmtId="0" fontId="3" fillId="0" borderId="29" xfId="0" applyFont="1" applyBorder="1" applyAlignment="1">
      <alignment vertical="center"/>
    </xf>
    <xf numFmtId="0" fontId="3" fillId="0" borderId="0" xfId="0" applyFont="1" applyAlignment="1" applyProtection="1">
      <alignment vertical="center"/>
      <protection locked="0"/>
    </xf>
    <xf numFmtId="0" fontId="3" fillId="0" borderId="0" xfId="0" applyFont="1" applyBorder="1" applyAlignment="1">
      <alignment vertical="center"/>
    </xf>
    <xf numFmtId="0" fontId="3" fillId="0" borderId="57" xfId="0" applyFont="1" applyBorder="1" applyAlignment="1">
      <alignment vertical="center"/>
    </xf>
    <xf numFmtId="0" fontId="3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0" fillId="0" borderId="0" xfId="0" applyFont="1" applyAlignment="1" applyProtection="1">
      <alignment vertical="center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0" fillId="0" borderId="0" xfId="0" applyFont="1" applyAlignment="1" applyProtection="1">
      <alignment horizontal="center" vertical="center"/>
      <protection locked="0"/>
    </xf>
    <xf numFmtId="2" fontId="0" fillId="0" borderId="28" xfId="0" applyNumberFormat="1" applyFont="1" applyBorder="1" applyAlignment="1" applyProtection="1">
      <alignment horizontal="center" vertical="center"/>
      <protection hidden="1"/>
    </xf>
    <xf numFmtId="0" fontId="0" fillId="0" borderId="0" xfId="0" applyFont="1" applyAlignment="1" applyProtection="1">
      <alignment horizontal="left" vertical="center"/>
      <protection locked="0"/>
    </xf>
    <xf numFmtId="2" fontId="0" fillId="0" borderId="0" xfId="0" applyNumberFormat="1" applyFont="1" applyAlignment="1" applyProtection="1">
      <alignment horizontal="center" vertical="center"/>
      <protection locked="0"/>
    </xf>
    <xf numFmtId="0" fontId="18" fillId="0" borderId="0" xfId="0" applyFont="1" applyAlignment="1" applyProtection="1">
      <alignment vertical="center"/>
      <protection locked="0"/>
    </xf>
    <xf numFmtId="2" fontId="14" fillId="2" borderId="28" xfId="0" applyNumberFormat="1" applyFont="1" applyFill="1" applyBorder="1" applyAlignment="1" applyProtection="1">
      <alignment horizontal="center" vertical="center"/>
      <protection hidden="1"/>
    </xf>
    <xf numFmtId="2" fontId="14" fillId="2" borderId="0" xfId="0" applyNumberFormat="1" applyFont="1" applyFill="1" applyAlignment="1" applyProtection="1">
      <alignment horizontal="center" vertical="center"/>
      <protection locked="0"/>
    </xf>
    <xf numFmtId="0" fontId="3" fillId="2" borderId="0" xfId="0" applyFont="1" applyFill="1" applyAlignment="1" applyProtection="1">
      <alignment vertical="center"/>
      <protection locked="0"/>
    </xf>
    <xf numFmtId="0" fontId="3" fillId="0" borderId="0" xfId="0" applyFont="1" applyBorder="1" applyProtection="1">
      <protection locked="0"/>
    </xf>
    <xf numFmtId="0" fontId="18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0" fontId="0" fillId="0" borderId="53" xfId="0" applyFont="1" applyBorder="1" applyAlignment="1" applyProtection="1">
      <alignment vertical="center"/>
      <protection hidden="1"/>
    </xf>
    <xf numFmtId="0" fontId="17" fillId="0" borderId="0" xfId="0" applyFont="1" applyAlignment="1" applyProtection="1">
      <alignment vertical="center"/>
      <protection locked="0"/>
    </xf>
    <xf numFmtId="0" fontId="15" fillId="0" borderId="0" xfId="0" applyFont="1" applyAlignment="1" applyProtection="1">
      <alignment vertical="center"/>
      <protection locked="0"/>
    </xf>
    <xf numFmtId="164" fontId="26" fillId="2" borderId="2" xfId="0" applyNumberFormat="1" applyFont="1" applyFill="1" applyBorder="1" applyAlignment="1" applyProtection="1">
      <alignment vertical="center"/>
      <protection hidden="1"/>
    </xf>
    <xf numFmtId="0" fontId="21" fillId="0" borderId="29" xfId="0" applyFont="1" applyBorder="1" applyAlignment="1">
      <alignment vertical="center"/>
    </xf>
    <xf numFmtId="0" fontId="21" fillId="0" borderId="0" xfId="0" applyFont="1" applyBorder="1" applyAlignment="1">
      <alignment vertical="center"/>
    </xf>
    <xf numFmtId="0" fontId="21" fillId="0" borderId="57" xfId="0" applyFont="1" applyBorder="1" applyAlignment="1">
      <alignment vertical="center"/>
    </xf>
    <xf numFmtId="0" fontId="3" fillId="0" borderId="0" xfId="0" applyFont="1" applyFill="1" applyProtection="1">
      <protection locked="0"/>
    </xf>
    <xf numFmtId="0" fontId="24" fillId="0" borderId="29" xfId="0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horizontal="center" vertical="center"/>
    </xf>
    <xf numFmtId="0" fontId="24" fillId="0" borderId="57" xfId="0" applyFont="1" applyFill="1" applyBorder="1" applyAlignment="1">
      <alignment horizontal="center" vertical="center"/>
    </xf>
    <xf numFmtId="0" fontId="17" fillId="0" borderId="0" xfId="0" applyFont="1" applyFill="1" applyAlignment="1" applyProtection="1">
      <alignment vertical="center"/>
      <protection locked="0"/>
    </xf>
    <xf numFmtId="0" fontId="24" fillId="0" borderId="29" xfId="0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horizontal="center" vertical="center"/>
    </xf>
    <xf numFmtId="0" fontId="24" fillId="0" borderId="57" xfId="0" applyFont="1" applyFill="1" applyBorder="1" applyAlignment="1">
      <alignment horizontal="center" vertical="center"/>
    </xf>
    <xf numFmtId="0" fontId="24" fillId="0" borderId="29" xfId="0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horizontal="center" vertical="center"/>
    </xf>
    <xf numFmtId="0" fontId="24" fillId="0" borderId="57" xfId="0" applyFont="1" applyFill="1" applyBorder="1" applyAlignment="1">
      <alignment horizontal="center" vertical="center"/>
    </xf>
    <xf numFmtId="0" fontId="16" fillId="0" borderId="53" xfId="0" applyFont="1" applyBorder="1" applyAlignment="1" applyProtection="1">
      <alignment horizontal="center" vertical="center"/>
      <protection locked="0"/>
    </xf>
    <xf numFmtId="0" fontId="13" fillId="0" borderId="0" xfId="0" applyFont="1"/>
    <xf numFmtId="0" fontId="0" fillId="0" borderId="0" xfId="0" applyAlignment="1">
      <alignment wrapText="1"/>
    </xf>
    <xf numFmtId="0" fontId="34" fillId="3" borderId="30" xfId="0" applyFont="1" applyFill="1" applyBorder="1" applyAlignment="1">
      <alignment horizontal="left" vertical="center" indent="1"/>
    </xf>
    <xf numFmtId="0" fontId="32" fillId="3" borderId="18" xfId="0" applyFont="1" applyFill="1" applyBorder="1" applyAlignment="1">
      <alignment horizontal="center" vertical="center"/>
    </xf>
    <xf numFmtId="0" fontId="34" fillId="3" borderId="17" xfId="0" applyFont="1" applyFill="1" applyBorder="1" applyAlignment="1">
      <alignment horizontal="center" vertical="center"/>
    </xf>
    <xf numFmtId="0" fontId="32" fillId="3" borderId="18" xfId="0" applyFont="1" applyFill="1" applyBorder="1" applyAlignment="1">
      <alignment horizontal="center" vertical="center" wrapText="1"/>
    </xf>
    <xf numFmtId="0" fontId="32" fillId="3" borderId="19" xfId="0" applyFont="1" applyFill="1" applyBorder="1" applyAlignment="1">
      <alignment horizontal="center" vertical="center"/>
    </xf>
    <xf numFmtId="0" fontId="32" fillId="3" borderId="33" xfId="0" applyFont="1" applyFill="1" applyBorder="1" applyAlignment="1">
      <alignment horizontal="center" vertical="center"/>
    </xf>
    <xf numFmtId="0" fontId="34" fillId="3" borderId="23" xfId="0" applyFont="1" applyFill="1" applyBorder="1" applyAlignment="1" applyProtection="1">
      <alignment horizontal="center" vertical="center"/>
      <protection locked="0"/>
    </xf>
    <xf numFmtId="2" fontId="35" fillId="3" borderId="18" xfId="2" applyNumberFormat="1" applyFont="1" applyFill="1" applyBorder="1" applyAlignment="1" applyProtection="1">
      <alignment horizontal="center" vertical="center"/>
      <protection hidden="1"/>
    </xf>
    <xf numFmtId="2" fontId="32" fillId="3" borderId="17" xfId="2" applyNumberFormat="1" applyFont="1" applyFill="1" applyBorder="1" applyAlignment="1" applyProtection="1">
      <alignment horizontal="center" vertical="center"/>
      <protection hidden="1"/>
    </xf>
    <xf numFmtId="0" fontId="32" fillId="3" borderId="18" xfId="0" applyFont="1" applyFill="1" applyBorder="1" applyAlignment="1" applyProtection="1">
      <alignment horizontal="center" vertical="center"/>
      <protection hidden="1"/>
    </xf>
    <xf numFmtId="164" fontId="32" fillId="3" borderId="53" xfId="0" applyNumberFormat="1" applyFont="1" applyFill="1" applyBorder="1" applyAlignment="1" applyProtection="1">
      <alignment vertical="center"/>
      <protection hidden="1"/>
    </xf>
    <xf numFmtId="0" fontId="34" fillId="3" borderId="30" xfId="0" applyFont="1" applyFill="1" applyBorder="1" applyAlignment="1">
      <alignment horizontal="left" vertical="center" wrapText="1" indent="1"/>
    </xf>
    <xf numFmtId="164" fontId="32" fillId="3" borderId="28" xfId="0" applyNumberFormat="1" applyFont="1" applyFill="1" applyBorder="1" applyAlignment="1" applyProtection="1">
      <alignment vertical="center"/>
      <protection hidden="1"/>
    </xf>
    <xf numFmtId="0" fontId="34" fillId="5" borderId="1" xfId="0" applyFont="1" applyFill="1" applyBorder="1" applyAlignment="1">
      <alignment horizontal="left" vertical="center" wrapText="1" indent="1"/>
    </xf>
    <xf numFmtId="0" fontId="34" fillId="5" borderId="16" xfId="0" applyFont="1" applyFill="1" applyBorder="1" applyAlignment="1">
      <alignment vertical="center" wrapText="1"/>
    </xf>
    <xf numFmtId="0" fontId="32" fillId="5" borderId="16" xfId="0" applyFont="1" applyFill="1" applyBorder="1" applyAlignment="1">
      <alignment horizontal="center" vertical="center" wrapText="1"/>
    </xf>
    <xf numFmtId="0" fontId="34" fillId="5" borderId="16" xfId="0" applyFont="1" applyFill="1" applyBorder="1" applyAlignment="1" applyProtection="1">
      <alignment vertical="center" wrapText="1"/>
      <protection locked="0"/>
    </xf>
    <xf numFmtId="2" fontId="34" fillId="5" borderId="16" xfId="0" applyNumberFormat="1" applyFont="1" applyFill="1" applyBorder="1" applyAlignment="1" applyProtection="1">
      <alignment horizontal="center" vertical="center" wrapText="1"/>
      <protection hidden="1"/>
    </xf>
    <xf numFmtId="2" fontId="32" fillId="5" borderId="16" xfId="0" applyNumberFormat="1" applyFont="1" applyFill="1" applyBorder="1" applyAlignment="1" applyProtection="1">
      <alignment horizontal="center" vertical="center" wrapText="1"/>
      <protection hidden="1"/>
    </xf>
    <xf numFmtId="0" fontId="34" fillId="5" borderId="16" xfId="0" applyFont="1" applyFill="1" applyBorder="1" applyAlignment="1" applyProtection="1">
      <alignment vertical="center" wrapText="1"/>
      <protection hidden="1"/>
    </xf>
    <xf numFmtId="164" fontId="36" fillId="5" borderId="0" xfId="0" applyNumberFormat="1" applyFont="1" applyFill="1" applyBorder="1" applyAlignment="1" applyProtection="1">
      <alignment vertical="center"/>
      <protection hidden="1"/>
    </xf>
    <xf numFmtId="0" fontId="33" fillId="3" borderId="30" xfId="0" applyFont="1" applyFill="1" applyBorder="1" applyAlignment="1">
      <alignment horizontal="left" vertical="center" indent="1"/>
    </xf>
    <xf numFmtId="0" fontId="37" fillId="0" borderId="17" xfId="0" applyFont="1" applyBorder="1" applyAlignment="1">
      <alignment horizontal="center" vertical="center"/>
    </xf>
    <xf numFmtId="0" fontId="33" fillId="0" borderId="18" xfId="0" applyFont="1" applyBorder="1" applyAlignment="1">
      <alignment horizontal="center" vertical="center" wrapText="1"/>
    </xf>
    <xf numFmtId="0" fontId="33" fillId="0" borderId="19" xfId="0" applyFont="1" applyBorder="1" applyAlignment="1">
      <alignment horizontal="center" vertical="center"/>
    </xf>
    <xf numFmtId="0" fontId="33" fillId="0" borderId="33" xfId="0" applyFont="1" applyBorder="1" applyAlignment="1">
      <alignment horizontal="center" vertical="center"/>
    </xf>
    <xf numFmtId="0" fontId="37" fillId="2" borderId="23" xfId="0" applyFont="1" applyFill="1" applyBorder="1" applyAlignment="1" applyProtection="1">
      <alignment horizontal="center" vertical="center"/>
      <protection locked="0"/>
    </xf>
    <xf numFmtId="2" fontId="37" fillId="2" borderId="18" xfId="2" applyNumberFormat="1" applyFont="1" applyFill="1" applyBorder="1" applyAlignment="1" applyProtection="1">
      <alignment horizontal="center" vertical="center"/>
      <protection hidden="1"/>
    </xf>
    <xf numFmtId="2" fontId="33" fillId="0" borderId="17" xfId="2" applyNumberFormat="1" applyFont="1" applyBorder="1" applyAlignment="1" applyProtection="1">
      <alignment horizontal="center" vertical="center"/>
      <protection hidden="1"/>
    </xf>
    <xf numFmtId="0" fontId="33" fillId="0" borderId="18" xfId="0" applyFont="1" applyBorder="1" applyAlignment="1" applyProtection="1">
      <alignment horizontal="center" vertical="center"/>
      <protection hidden="1"/>
    </xf>
    <xf numFmtId="164" fontId="36" fillId="0" borderId="1" xfId="0" applyNumberFormat="1" applyFont="1" applyBorder="1" applyAlignment="1" applyProtection="1">
      <alignment vertical="center"/>
      <protection hidden="1"/>
    </xf>
    <xf numFmtId="0" fontId="33" fillId="5" borderId="48" xfId="0" applyFont="1" applyFill="1" applyBorder="1" applyAlignment="1">
      <alignment horizontal="left" vertical="center" wrapText="1" indent="1"/>
    </xf>
    <xf numFmtId="0" fontId="33" fillId="0" borderId="8" xfId="0" applyFont="1" applyBorder="1" applyAlignment="1">
      <alignment horizontal="center" vertical="center"/>
    </xf>
    <xf numFmtId="0" fontId="37" fillId="0" borderId="7" xfId="0" applyFont="1" applyBorder="1" applyAlignment="1">
      <alignment horizontal="center" vertical="center"/>
    </xf>
    <xf numFmtId="0" fontId="33" fillId="0" borderId="8" xfId="0" applyFont="1" applyBorder="1" applyAlignment="1">
      <alignment horizontal="center" vertical="center" wrapText="1"/>
    </xf>
    <xf numFmtId="0" fontId="33" fillId="0" borderId="9" xfId="0" applyFont="1" applyBorder="1" applyAlignment="1">
      <alignment horizontal="center" vertical="center"/>
    </xf>
    <xf numFmtId="0" fontId="33" fillId="0" borderId="40" xfId="0" applyFont="1" applyBorder="1" applyAlignment="1">
      <alignment horizontal="center" vertical="center"/>
    </xf>
    <xf numFmtId="0" fontId="37" fillId="2" borderId="24" xfId="0" applyFont="1" applyFill="1" applyBorder="1" applyAlignment="1" applyProtection="1">
      <alignment horizontal="center" vertical="center"/>
      <protection locked="0"/>
    </xf>
    <xf numFmtId="2" fontId="37" fillId="2" borderId="8" xfId="2" applyNumberFormat="1" applyFont="1" applyFill="1" applyBorder="1" applyAlignment="1" applyProtection="1">
      <alignment horizontal="center" vertical="center"/>
      <protection hidden="1"/>
    </xf>
    <xf numFmtId="2" fontId="33" fillId="0" borderId="7" xfId="2" applyNumberFormat="1" applyFont="1" applyBorder="1" applyAlignment="1" applyProtection="1">
      <alignment horizontal="center" vertical="center"/>
      <protection hidden="1"/>
    </xf>
    <xf numFmtId="0" fontId="33" fillId="0" borderId="8" xfId="0" applyFont="1" applyBorder="1" applyAlignment="1" applyProtection="1">
      <alignment horizontal="center" vertical="center"/>
      <protection hidden="1"/>
    </xf>
    <xf numFmtId="0" fontId="33" fillId="3" borderId="51" xfId="0" applyFont="1" applyFill="1" applyBorder="1" applyAlignment="1">
      <alignment horizontal="left" vertical="center" indent="1"/>
    </xf>
    <xf numFmtId="0" fontId="37" fillId="0" borderId="10" xfId="0" applyFont="1" applyBorder="1" applyAlignment="1">
      <alignment horizontal="center" vertical="center"/>
    </xf>
    <xf numFmtId="0" fontId="33" fillId="0" borderId="11" xfId="0" applyFont="1" applyBorder="1" applyAlignment="1">
      <alignment horizontal="center" vertical="center" wrapText="1"/>
    </xf>
    <xf numFmtId="0" fontId="33" fillId="0" borderId="12" xfId="0" applyFont="1" applyBorder="1" applyAlignment="1">
      <alignment horizontal="center" vertical="center"/>
    </xf>
    <xf numFmtId="0" fontId="33" fillId="0" borderId="34" xfId="0" applyFont="1" applyBorder="1" applyAlignment="1">
      <alignment horizontal="center" vertical="center"/>
    </xf>
    <xf numFmtId="0" fontId="37" fillId="2" borderId="35" xfId="0" applyFont="1" applyFill="1" applyBorder="1" applyAlignment="1" applyProtection="1">
      <alignment horizontal="center" vertical="center"/>
      <protection locked="0"/>
    </xf>
    <xf numFmtId="2" fontId="37" fillId="2" borderId="11" xfId="2" applyNumberFormat="1" applyFont="1" applyFill="1" applyBorder="1" applyAlignment="1" applyProtection="1">
      <alignment horizontal="center" vertical="center"/>
      <protection hidden="1"/>
    </xf>
    <xf numFmtId="2" fontId="33" fillId="0" borderId="10" xfId="2" applyNumberFormat="1" applyFont="1" applyBorder="1" applyAlignment="1" applyProtection="1">
      <alignment horizontal="center" vertical="center"/>
      <protection hidden="1"/>
    </xf>
    <xf numFmtId="0" fontId="33" fillId="0" borderId="11" xfId="0" applyFont="1" applyBorder="1" applyAlignment="1" applyProtection="1">
      <alignment horizontal="center" vertical="center"/>
      <protection hidden="1"/>
    </xf>
    <xf numFmtId="0" fontId="33" fillId="5" borderId="48" xfId="0" applyFont="1" applyFill="1" applyBorder="1" applyAlignment="1">
      <alignment horizontal="left" vertical="center" indent="1"/>
    </xf>
    <xf numFmtId="0" fontId="33" fillId="3" borderId="46" xfId="0" applyFont="1" applyFill="1" applyBorder="1" applyAlignment="1">
      <alignment horizontal="left" vertical="center" indent="1"/>
    </xf>
    <xf numFmtId="0" fontId="33" fillId="0" borderId="14" xfId="0" applyFont="1" applyBorder="1" applyAlignment="1">
      <alignment horizontal="center" vertical="center"/>
    </xf>
    <xf numFmtId="0" fontId="37" fillId="0" borderId="13" xfId="0" applyFont="1" applyBorder="1" applyAlignment="1">
      <alignment horizontal="center" vertical="center"/>
    </xf>
    <xf numFmtId="0" fontId="33" fillId="0" borderId="14" xfId="0" applyFont="1" applyBorder="1" applyAlignment="1">
      <alignment horizontal="center" vertical="center" wrapText="1"/>
    </xf>
    <xf numFmtId="0" fontId="33" fillId="0" borderId="15" xfId="0" applyFont="1" applyBorder="1" applyAlignment="1">
      <alignment horizontal="center" vertical="center"/>
    </xf>
    <xf numFmtId="0" fontId="33" fillId="0" borderId="22" xfId="0" applyFont="1" applyBorder="1" applyAlignment="1">
      <alignment horizontal="center" vertical="center"/>
    </xf>
    <xf numFmtId="0" fontId="37" fillId="2" borderId="32" xfId="0" applyFont="1" applyFill="1" applyBorder="1" applyAlignment="1" applyProtection="1">
      <alignment horizontal="center" vertical="center"/>
      <protection locked="0"/>
    </xf>
    <xf numFmtId="2" fontId="37" fillId="2" borderId="45" xfId="2" applyNumberFormat="1" applyFont="1" applyFill="1" applyBorder="1" applyAlignment="1" applyProtection="1">
      <alignment horizontal="center" vertical="center"/>
      <protection hidden="1"/>
    </xf>
    <xf numFmtId="2" fontId="33" fillId="0" borderId="13" xfId="2" applyNumberFormat="1" applyFont="1" applyBorder="1" applyAlignment="1" applyProtection="1">
      <alignment horizontal="center" vertical="center"/>
      <protection hidden="1"/>
    </xf>
    <xf numFmtId="0" fontId="33" fillId="0" borderId="14" xfId="0" applyFont="1" applyBorder="1" applyAlignment="1" applyProtection="1">
      <alignment horizontal="center" vertical="center"/>
      <protection hidden="1"/>
    </xf>
    <xf numFmtId="0" fontId="34" fillId="5" borderId="29" xfId="0" applyFont="1" applyFill="1" applyBorder="1" applyAlignment="1">
      <alignment horizontal="left" vertical="center" wrapText="1" indent="1"/>
    </xf>
    <xf numFmtId="0" fontId="34" fillId="5" borderId="0" xfId="0" applyFont="1" applyFill="1" applyAlignment="1">
      <alignment vertical="center" wrapText="1"/>
    </xf>
    <xf numFmtId="0" fontId="32" fillId="5" borderId="0" xfId="0" applyFont="1" applyFill="1" applyAlignment="1">
      <alignment horizontal="center" vertical="center" wrapText="1"/>
    </xf>
    <xf numFmtId="0" fontId="34" fillId="5" borderId="0" xfId="0" applyFont="1" applyFill="1" applyAlignment="1" applyProtection="1">
      <alignment vertical="center" wrapText="1"/>
      <protection locked="0"/>
    </xf>
    <xf numFmtId="2" fontId="34" fillId="5" borderId="0" xfId="0" applyNumberFormat="1" applyFont="1" applyFill="1" applyAlignment="1" applyProtection="1">
      <alignment horizontal="center" vertical="center" wrapText="1"/>
      <protection hidden="1"/>
    </xf>
    <xf numFmtId="2" fontId="32" fillId="5" borderId="0" xfId="0" applyNumberFormat="1" applyFont="1" applyFill="1" applyAlignment="1" applyProtection="1">
      <alignment horizontal="center" vertical="center" wrapText="1"/>
      <protection hidden="1"/>
    </xf>
    <xf numFmtId="0" fontId="34" fillId="5" borderId="0" xfId="0" applyFont="1" applyFill="1" applyAlignment="1" applyProtection="1">
      <alignment vertical="center" wrapText="1"/>
      <protection hidden="1"/>
    </xf>
    <xf numFmtId="0" fontId="34" fillId="5" borderId="0" xfId="0" applyFont="1" applyFill="1" applyBorder="1" applyAlignment="1" applyProtection="1">
      <alignment vertical="center" wrapText="1"/>
      <protection hidden="1"/>
    </xf>
    <xf numFmtId="0" fontId="33" fillId="5" borderId="5" xfId="0" applyFont="1" applyFill="1" applyBorder="1" applyAlignment="1">
      <alignment horizontal="left" vertical="center" wrapText="1" indent="1"/>
    </xf>
    <xf numFmtId="0" fontId="33" fillId="0" borderId="5" xfId="0" applyFont="1" applyBorder="1" applyAlignment="1">
      <alignment horizontal="center" vertical="center"/>
    </xf>
    <xf numFmtId="0" fontId="37" fillId="0" borderId="37" xfId="0" applyFont="1" applyBorder="1" applyAlignment="1">
      <alignment horizontal="center" vertical="center"/>
    </xf>
    <xf numFmtId="0" fontId="33" fillId="0" borderId="6" xfId="0" applyFont="1" applyBorder="1" applyAlignment="1">
      <alignment horizontal="center" vertical="center" wrapText="1"/>
    </xf>
    <xf numFmtId="0" fontId="33" fillId="0" borderId="21" xfId="0" applyFont="1" applyBorder="1" applyAlignment="1">
      <alignment horizontal="center" vertical="center"/>
    </xf>
    <xf numFmtId="0" fontId="33" fillId="0" borderId="31" xfId="0" applyFont="1" applyBorder="1" applyAlignment="1">
      <alignment horizontal="center" vertical="center"/>
    </xf>
    <xf numFmtId="0" fontId="37" fillId="2" borderId="5" xfId="0" applyFont="1" applyFill="1" applyBorder="1" applyAlignment="1" applyProtection="1">
      <alignment horizontal="center" vertical="center"/>
      <protection locked="0"/>
    </xf>
    <xf numFmtId="2" fontId="37" fillId="2" borderId="5" xfId="2" applyNumberFormat="1" applyFont="1" applyFill="1" applyBorder="1" applyAlignment="1" applyProtection="1">
      <alignment horizontal="center" vertical="center"/>
      <protection hidden="1"/>
    </xf>
    <xf numFmtId="2" fontId="33" fillId="0" borderId="6" xfId="2" applyNumberFormat="1" applyFont="1" applyBorder="1" applyAlignment="1" applyProtection="1">
      <alignment horizontal="center" vertical="center"/>
      <protection hidden="1"/>
    </xf>
    <xf numFmtId="0" fontId="33" fillId="0" borderId="36" xfId="0" applyFont="1" applyBorder="1" applyAlignment="1" applyProtection="1">
      <alignment horizontal="center" vertical="center"/>
      <protection hidden="1"/>
    </xf>
    <xf numFmtId="164" fontId="33" fillId="0" borderId="1" xfId="0" applyNumberFormat="1" applyFont="1" applyBorder="1" applyAlignment="1" applyProtection="1">
      <alignment vertical="center"/>
      <protection hidden="1"/>
    </xf>
    <xf numFmtId="0" fontId="33" fillId="3" borderId="8" xfId="0" applyFont="1" applyFill="1" applyBorder="1" applyAlignment="1">
      <alignment horizontal="left" vertical="center" wrapText="1" indent="1"/>
    </xf>
    <xf numFmtId="0" fontId="37" fillId="0" borderId="26" xfId="0" applyFont="1" applyBorder="1" applyAlignment="1">
      <alignment horizontal="center" vertical="center"/>
    </xf>
    <xf numFmtId="0" fontId="33" fillId="0" borderId="9" xfId="0" applyFont="1" applyBorder="1" applyAlignment="1">
      <alignment horizontal="center" vertical="center" wrapText="1"/>
    </xf>
    <xf numFmtId="0" fontId="33" fillId="0" borderId="24" xfId="0" applyFont="1" applyBorder="1" applyAlignment="1">
      <alignment horizontal="center" vertical="center"/>
    </xf>
    <xf numFmtId="0" fontId="37" fillId="2" borderId="8" xfId="0" applyFont="1" applyFill="1" applyBorder="1" applyAlignment="1" applyProtection="1">
      <alignment horizontal="center" vertical="center"/>
      <protection locked="0"/>
    </xf>
    <xf numFmtId="2" fontId="33" fillId="0" borderId="9" xfId="2" applyNumberFormat="1" applyFont="1" applyBorder="1" applyAlignment="1" applyProtection="1">
      <alignment horizontal="center" vertical="center"/>
      <protection hidden="1"/>
    </xf>
    <xf numFmtId="0" fontId="33" fillId="0" borderId="60" xfId="0" applyFont="1" applyBorder="1" applyAlignment="1" applyProtection="1">
      <alignment horizontal="center" vertical="center"/>
      <protection hidden="1"/>
    </xf>
    <xf numFmtId="0" fontId="33" fillId="5" borderId="8" xfId="0" applyFont="1" applyFill="1" applyBorder="1" applyAlignment="1">
      <alignment horizontal="left" vertical="center" wrapText="1" indent="1"/>
    </xf>
    <xf numFmtId="0" fontId="32" fillId="3" borderId="8" xfId="0" applyFont="1" applyFill="1" applyBorder="1" applyAlignment="1">
      <alignment horizontal="left" vertical="center" wrapText="1" indent="1"/>
    </xf>
    <xf numFmtId="0" fontId="32" fillId="0" borderId="8" xfId="0" applyFont="1" applyBorder="1" applyAlignment="1">
      <alignment horizontal="center" vertical="center"/>
    </xf>
    <xf numFmtId="0" fontId="34" fillId="0" borderId="26" xfId="0" applyFont="1" applyBorder="1" applyAlignment="1">
      <alignment horizontal="center" vertical="center"/>
    </xf>
    <xf numFmtId="0" fontId="32" fillId="0" borderId="9" xfId="0" applyFont="1" applyBorder="1" applyAlignment="1">
      <alignment horizontal="center" vertical="center" wrapText="1"/>
    </xf>
    <xf numFmtId="0" fontId="32" fillId="0" borderId="40" xfId="0" applyFont="1" applyBorder="1" applyAlignment="1">
      <alignment horizontal="center" vertical="center"/>
    </xf>
    <xf numFmtId="0" fontId="32" fillId="0" borderId="24" xfId="0" applyFont="1" applyBorder="1" applyAlignment="1">
      <alignment horizontal="center" vertical="center"/>
    </xf>
    <xf numFmtId="0" fontId="35" fillId="2" borderId="8" xfId="0" applyFont="1" applyFill="1" applyBorder="1" applyAlignment="1" applyProtection="1">
      <alignment horizontal="center" vertical="center"/>
      <protection locked="0"/>
    </xf>
    <xf numFmtId="0" fontId="32" fillId="5" borderId="11" xfId="0" applyFont="1" applyFill="1" applyBorder="1" applyAlignment="1">
      <alignment horizontal="left" vertical="center" wrapText="1" indent="1"/>
    </xf>
    <xf numFmtId="0" fontId="32" fillId="0" borderId="11" xfId="0" applyFont="1" applyBorder="1" applyAlignment="1">
      <alignment horizontal="center" vertical="center"/>
    </xf>
    <xf numFmtId="0" fontId="34" fillId="0" borderId="56" xfId="0" applyFont="1" applyBorder="1" applyAlignment="1">
      <alignment horizontal="center" vertical="center"/>
    </xf>
    <xf numFmtId="0" fontId="32" fillId="0" borderId="12" xfId="0" applyFont="1" applyBorder="1" applyAlignment="1">
      <alignment horizontal="center" vertical="center" wrapText="1"/>
    </xf>
    <xf numFmtId="0" fontId="32" fillId="0" borderId="34" xfId="0" applyFont="1" applyBorder="1" applyAlignment="1">
      <alignment horizontal="center" vertical="center"/>
    </xf>
    <xf numFmtId="0" fontId="32" fillId="0" borderId="35" xfId="0" applyFont="1" applyBorder="1" applyAlignment="1">
      <alignment horizontal="center" vertical="center"/>
    </xf>
    <xf numFmtId="0" fontId="35" fillId="2" borderId="11" xfId="0" applyFont="1" applyFill="1" applyBorder="1" applyAlignment="1" applyProtection="1">
      <alignment horizontal="center" vertical="center"/>
      <protection locked="0"/>
    </xf>
    <xf numFmtId="2" fontId="33" fillId="0" borderId="12" xfId="2" applyNumberFormat="1" applyFont="1" applyBorder="1" applyAlignment="1" applyProtection="1">
      <alignment horizontal="center" vertical="center"/>
      <protection hidden="1"/>
    </xf>
    <xf numFmtId="0" fontId="33" fillId="0" borderId="61" xfId="0" applyFont="1" applyBorder="1" applyAlignment="1" applyProtection="1">
      <alignment horizontal="center" vertical="center"/>
      <protection hidden="1"/>
    </xf>
    <xf numFmtId="0" fontId="32" fillId="3" borderId="11" xfId="0" applyFont="1" applyFill="1" applyBorder="1" applyAlignment="1">
      <alignment horizontal="left" vertical="center" wrapText="1" indent="1"/>
    </xf>
    <xf numFmtId="0" fontId="32" fillId="0" borderId="22" xfId="0" applyFont="1" applyBorder="1" applyAlignment="1">
      <alignment horizontal="center" vertical="center"/>
    </xf>
    <xf numFmtId="0" fontId="32" fillId="0" borderId="32" xfId="0" applyFont="1" applyBorder="1" applyAlignment="1">
      <alignment horizontal="center" vertical="center"/>
    </xf>
    <xf numFmtId="2" fontId="33" fillId="0" borderId="15" xfId="2" applyNumberFormat="1" applyFont="1" applyBorder="1" applyAlignment="1" applyProtection="1">
      <alignment horizontal="center" vertical="center"/>
      <protection hidden="1"/>
    </xf>
    <xf numFmtId="0" fontId="37" fillId="0" borderId="8" xfId="0" applyFont="1" applyBorder="1" applyAlignment="1">
      <alignment horizontal="center" vertical="center"/>
    </xf>
    <xf numFmtId="0" fontId="33" fillId="0" borderId="49" xfId="0" applyFont="1" applyBorder="1" applyAlignment="1">
      <alignment horizontal="center" vertical="center"/>
    </xf>
    <xf numFmtId="0" fontId="37" fillId="2" borderId="18" xfId="0" applyFont="1" applyFill="1" applyBorder="1" applyAlignment="1" applyProtection="1">
      <alignment horizontal="center" vertical="center"/>
      <protection locked="0"/>
    </xf>
    <xf numFmtId="0" fontId="32" fillId="3" borderId="18" xfId="0" applyFont="1" applyFill="1" applyBorder="1" applyAlignment="1">
      <alignment horizontal="left" vertical="center" wrapText="1" indent="1"/>
    </xf>
    <xf numFmtId="0" fontId="37" fillId="0" borderId="56" xfId="0" applyFont="1" applyBorder="1" applyAlignment="1">
      <alignment horizontal="center" vertical="center"/>
    </xf>
    <xf numFmtId="2" fontId="37" fillId="2" borderId="43" xfId="2" applyNumberFormat="1" applyFont="1" applyFill="1" applyBorder="1" applyAlignment="1" applyProtection="1">
      <alignment horizontal="center" vertical="center"/>
      <protection hidden="1"/>
    </xf>
    <xf numFmtId="0" fontId="33" fillId="0" borderId="35" xfId="0" applyFont="1" applyBorder="1" applyAlignment="1">
      <alignment horizontal="center" vertical="center"/>
    </xf>
    <xf numFmtId="0" fontId="37" fillId="2" borderId="11" xfId="0" applyFont="1" applyFill="1" applyBorder="1" applyAlignment="1" applyProtection="1">
      <alignment horizontal="center" vertical="center"/>
      <protection locked="0"/>
    </xf>
    <xf numFmtId="0" fontId="33" fillId="5" borderId="11" xfId="0" applyFont="1" applyFill="1" applyBorder="1" applyAlignment="1">
      <alignment horizontal="left" vertical="center" wrapText="1" indent="1"/>
    </xf>
    <xf numFmtId="0" fontId="33" fillId="3" borderId="11" xfId="0" applyFont="1" applyFill="1" applyBorder="1" applyAlignment="1">
      <alignment horizontal="left" vertical="center" wrapText="1" indent="1"/>
    </xf>
    <xf numFmtId="0" fontId="32" fillId="0" borderId="49" xfId="0" applyFont="1" applyBorder="1" applyAlignment="1">
      <alignment horizontal="center" vertical="center" wrapText="1"/>
    </xf>
    <xf numFmtId="0" fontId="33" fillId="0" borderId="66" xfId="0" applyFont="1" applyBorder="1" applyAlignment="1">
      <alignment horizontal="center" vertical="center"/>
    </xf>
    <xf numFmtId="0" fontId="33" fillId="0" borderId="67" xfId="0" applyFont="1" applyBorder="1" applyAlignment="1">
      <alignment horizontal="center" vertical="center"/>
    </xf>
    <xf numFmtId="2" fontId="33" fillId="0" borderId="65" xfId="2" applyNumberFormat="1" applyFont="1" applyBorder="1" applyAlignment="1" applyProtection="1">
      <alignment horizontal="center" vertical="center"/>
      <protection hidden="1"/>
    </xf>
    <xf numFmtId="0" fontId="32" fillId="0" borderId="9" xfId="0" applyFont="1" applyBorder="1" applyAlignment="1">
      <alignment horizontal="center" vertical="center"/>
    </xf>
    <xf numFmtId="0" fontId="32" fillId="5" borderId="18" xfId="0" applyFont="1" applyFill="1" applyBorder="1" applyAlignment="1">
      <alignment horizontal="left" vertical="center" wrapText="1" indent="1"/>
    </xf>
    <xf numFmtId="0" fontId="34" fillId="0" borderId="8" xfId="0" applyFont="1" applyBorder="1" applyAlignment="1">
      <alignment horizontal="center" vertical="center"/>
    </xf>
    <xf numFmtId="0" fontId="32" fillId="0" borderId="21" xfId="0" applyFont="1" applyBorder="1" applyAlignment="1">
      <alignment horizontal="center" vertical="center"/>
    </xf>
    <xf numFmtId="0" fontId="32" fillId="0" borderId="31" xfId="0" applyFont="1" applyBorder="1" applyAlignment="1">
      <alignment horizontal="center" vertical="center"/>
    </xf>
    <xf numFmtId="0" fontId="35" fillId="2" borderId="18" xfId="0" applyFont="1" applyFill="1" applyBorder="1" applyAlignment="1" applyProtection="1">
      <alignment horizontal="center" vertical="center"/>
      <protection locked="0"/>
    </xf>
    <xf numFmtId="0" fontId="33" fillId="0" borderId="58" xfId="0" applyFont="1" applyBorder="1" applyAlignment="1" applyProtection="1">
      <alignment horizontal="center" vertical="center"/>
      <protection hidden="1"/>
    </xf>
    <xf numFmtId="0" fontId="32" fillId="0" borderId="49" xfId="0" applyFont="1" applyBorder="1" applyAlignment="1">
      <alignment horizontal="center" vertical="center"/>
    </xf>
    <xf numFmtId="0" fontId="32" fillId="0" borderId="33" xfId="0" applyFont="1" applyBorder="1" applyAlignment="1">
      <alignment horizontal="center" vertical="center"/>
    </xf>
    <xf numFmtId="0" fontId="32" fillId="0" borderId="23" xfId="0" applyFont="1" applyBorder="1" applyAlignment="1">
      <alignment horizontal="center" vertical="center"/>
    </xf>
    <xf numFmtId="0" fontId="35" fillId="2" borderId="30" xfId="0" applyFont="1" applyFill="1" applyBorder="1" applyAlignment="1" applyProtection="1">
      <alignment horizontal="center" vertical="center"/>
      <protection locked="0"/>
    </xf>
    <xf numFmtId="2" fontId="33" fillId="0" borderId="19" xfId="2" applyNumberFormat="1" applyFont="1" applyBorder="1" applyAlignment="1" applyProtection="1">
      <alignment horizontal="center" vertical="center"/>
      <protection hidden="1"/>
    </xf>
    <xf numFmtId="0" fontId="34" fillId="0" borderId="11" xfId="0" applyFont="1" applyBorder="1" applyAlignment="1">
      <alignment horizontal="center" vertical="center"/>
    </xf>
    <xf numFmtId="0" fontId="32" fillId="3" borderId="50" xfId="0" applyFont="1" applyFill="1" applyBorder="1" applyAlignment="1">
      <alignment horizontal="center" vertical="center"/>
    </xf>
    <xf numFmtId="0" fontId="32" fillId="0" borderId="60" xfId="0" applyFont="1" applyBorder="1" applyAlignment="1" applyProtection="1">
      <alignment horizontal="center" vertical="center"/>
      <protection hidden="1"/>
    </xf>
    <xf numFmtId="0" fontId="32" fillId="5" borderId="14" xfId="0" applyFont="1" applyFill="1" applyBorder="1" applyAlignment="1">
      <alignment horizontal="left" vertical="center" wrapText="1" indent="1"/>
    </xf>
    <xf numFmtId="0" fontId="32" fillId="0" borderId="28" xfId="0" applyFont="1" applyBorder="1" applyAlignment="1">
      <alignment horizontal="center" vertical="center"/>
    </xf>
    <xf numFmtId="0" fontId="34" fillId="0" borderId="14" xfId="0" applyFont="1" applyBorder="1" applyAlignment="1">
      <alignment horizontal="center" vertical="center"/>
    </xf>
    <xf numFmtId="0" fontId="32" fillId="0" borderId="45" xfId="0" applyFont="1" applyBorder="1" applyAlignment="1">
      <alignment horizontal="center" vertical="center"/>
    </xf>
    <xf numFmtId="0" fontId="32" fillId="0" borderId="63" xfId="0" applyFont="1" applyBorder="1" applyAlignment="1">
      <alignment horizontal="center" vertical="center"/>
    </xf>
    <xf numFmtId="0" fontId="32" fillId="0" borderId="55" xfId="0" applyFont="1" applyBorder="1" applyAlignment="1">
      <alignment horizontal="center" vertical="center"/>
    </xf>
    <xf numFmtId="0" fontId="35" fillId="2" borderId="53" xfId="0" applyFont="1" applyFill="1" applyBorder="1" applyAlignment="1" applyProtection="1">
      <alignment horizontal="center" vertical="center"/>
      <protection locked="0"/>
    </xf>
    <xf numFmtId="2" fontId="33" fillId="0" borderId="55" xfId="2" applyNumberFormat="1" applyFont="1" applyBorder="1" applyAlignment="1" applyProtection="1">
      <alignment horizontal="center" vertical="center"/>
      <protection hidden="1"/>
    </xf>
    <xf numFmtId="0" fontId="32" fillId="0" borderId="53" xfId="0" applyFont="1" applyBorder="1" applyAlignment="1" applyProtection="1">
      <alignment horizontal="center" vertical="center"/>
      <protection hidden="1"/>
    </xf>
    <xf numFmtId="0" fontId="34" fillId="5" borderId="29" xfId="0" applyFont="1" applyFill="1" applyBorder="1" applyAlignment="1">
      <alignment horizontal="left" vertical="center" indent="1"/>
    </xf>
    <xf numFmtId="0" fontId="34" fillId="5" borderId="0" xfId="0" applyFont="1" applyFill="1" applyBorder="1" applyAlignment="1">
      <alignment vertical="center"/>
    </xf>
    <xf numFmtId="0" fontId="32" fillId="5" borderId="0" xfId="0" applyFont="1" applyFill="1" applyBorder="1" applyAlignment="1">
      <alignment horizontal="center" vertical="center"/>
    </xf>
    <xf numFmtId="0" fontId="34" fillId="5" borderId="0" xfId="0" applyFont="1" applyFill="1" applyBorder="1" applyAlignment="1" applyProtection="1">
      <alignment vertical="center"/>
      <protection locked="0"/>
    </xf>
    <xf numFmtId="2" fontId="37" fillId="5" borderId="0" xfId="0" applyNumberFormat="1" applyFont="1" applyFill="1" applyBorder="1" applyAlignment="1" applyProtection="1">
      <alignment horizontal="center" vertical="center"/>
      <protection hidden="1"/>
    </xf>
    <xf numFmtId="2" fontId="32" fillId="5" borderId="0" xfId="0" applyNumberFormat="1" applyFont="1" applyFill="1" applyBorder="1" applyAlignment="1" applyProtection="1">
      <alignment horizontal="center" vertical="center"/>
      <protection hidden="1"/>
    </xf>
    <xf numFmtId="0" fontId="34" fillId="5" borderId="0" xfId="0" applyFont="1" applyFill="1" applyBorder="1" applyAlignment="1" applyProtection="1">
      <alignment vertical="center"/>
      <protection hidden="1"/>
    </xf>
    <xf numFmtId="0" fontId="32" fillId="3" borderId="42" xfId="0" applyFont="1" applyFill="1" applyBorder="1" applyAlignment="1">
      <alignment horizontal="left" vertical="center" wrapText="1" indent="1"/>
    </xf>
    <xf numFmtId="0" fontId="32" fillId="0" borderId="5" xfId="0" applyFont="1" applyBorder="1" applyAlignment="1">
      <alignment horizontal="center" vertical="center"/>
    </xf>
    <xf numFmtId="0" fontId="34" fillId="0" borderId="5" xfId="0" applyFont="1" applyBorder="1" applyAlignment="1">
      <alignment horizontal="center" vertical="center"/>
    </xf>
    <xf numFmtId="0" fontId="32" fillId="0" borderId="37" xfId="0" applyFont="1" applyBorder="1" applyAlignment="1">
      <alignment horizontal="center" vertical="center"/>
    </xf>
    <xf numFmtId="0" fontId="32" fillId="0" borderId="6" xfId="0" applyFont="1" applyBorder="1" applyAlignment="1">
      <alignment horizontal="center" vertical="center"/>
    </xf>
    <xf numFmtId="0" fontId="35" fillId="2" borderId="31" xfId="0" applyFont="1" applyFill="1" applyBorder="1" applyAlignment="1" applyProtection="1">
      <alignment horizontal="center" vertical="center"/>
      <protection locked="0"/>
    </xf>
    <xf numFmtId="2" fontId="33" fillId="0" borderId="4" xfId="2" applyNumberFormat="1" applyFont="1" applyBorder="1" applyAlignment="1" applyProtection="1">
      <alignment horizontal="center" vertical="center"/>
      <protection hidden="1"/>
    </xf>
    <xf numFmtId="0" fontId="33" fillId="0" borderId="31" xfId="0" applyFont="1" applyBorder="1" applyAlignment="1" applyProtection="1">
      <alignment horizontal="center" vertical="center"/>
      <protection hidden="1"/>
    </xf>
    <xf numFmtId="164" fontId="36" fillId="0" borderId="42" xfId="0" applyNumberFormat="1" applyFont="1" applyBorder="1" applyAlignment="1" applyProtection="1">
      <alignment vertical="center"/>
      <protection hidden="1"/>
    </xf>
    <xf numFmtId="0" fontId="32" fillId="5" borderId="46" xfId="0" applyFont="1" applyFill="1" applyBorder="1" applyAlignment="1">
      <alignment horizontal="left" vertical="center" wrapText="1" indent="1"/>
    </xf>
    <xf numFmtId="0" fontId="32" fillId="0" borderId="14" xfId="0" applyFont="1" applyBorder="1" applyAlignment="1">
      <alignment horizontal="center" vertical="center"/>
    </xf>
    <xf numFmtId="0" fontId="32" fillId="0" borderId="38" xfId="0" applyFont="1" applyBorder="1" applyAlignment="1">
      <alignment horizontal="center" vertical="center"/>
    </xf>
    <xf numFmtId="0" fontId="32" fillId="0" borderId="15" xfId="0" applyFont="1" applyBorder="1" applyAlignment="1">
      <alignment horizontal="center" vertical="center"/>
    </xf>
    <xf numFmtId="0" fontId="35" fillId="2" borderId="32" xfId="0" applyFont="1" applyFill="1" applyBorder="1" applyAlignment="1" applyProtection="1">
      <alignment horizontal="center" vertical="center"/>
      <protection locked="0"/>
    </xf>
    <xf numFmtId="2" fontId="37" fillId="2" borderId="14" xfId="2" applyNumberFormat="1" applyFont="1" applyFill="1" applyBorder="1" applyAlignment="1" applyProtection="1">
      <alignment horizontal="center" vertical="center"/>
      <protection hidden="1"/>
    </xf>
    <xf numFmtId="0" fontId="33" fillId="0" borderId="32" xfId="0" applyFont="1" applyBorder="1" applyAlignment="1" applyProtection="1">
      <alignment horizontal="center" vertical="center"/>
      <protection hidden="1"/>
    </xf>
    <xf numFmtId="0" fontId="34" fillId="5" borderId="1" xfId="0" applyFont="1" applyFill="1" applyBorder="1" applyAlignment="1">
      <alignment horizontal="left" vertical="center" indent="1"/>
    </xf>
    <xf numFmtId="0" fontId="34" fillId="5" borderId="16" xfId="0" applyFont="1" applyFill="1" applyBorder="1" applyAlignment="1">
      <alignment vertical="center"/>
    </xf>
    <xf numFmtId="0" fontId="32" fillId="5" borderId="16" xfId="0" applyFont="1" applyFill="1" applyBorder="1" applyAlignment="1">
      <alignment horizontal="center" vertical="center"/>
    </xf>
    <xf numFmtId="0" fontId="34" fillId="5" borderId="16" xfId="0" applyFont="1" applyFill="1" applyBorder="1" applyAlignment="1" applyProtection="1">
      <alignment vertical="center"/>
      <protection locked="0"/>
    </xf>
    <xf numFmtId="2" fontId="37" fillId="5" borderId="20" xfId="0" applyNumberFormat="1" applyFont="1" applyFill="1" applyBorder="1" applyAlignment="1" applyProtection="1">
      <alignment horizontal="center" vertical="center"/>
      <protection hidden="1"/>
    </xf>
    <xf numFmtId="0" fontId="32" fillId="5" borderId="0" xfId="0" applyFont="1" applyFill="1"/>
    <xf numFmtId="0" fontId="34" fillId="5" borderId="16" xfId="0" applyFont="1" applyFill="1" applyBorder="1" applyAlignment="1" applyProtection="1">
      <alignment vertical="center"/>
      <protection hidden="1"/>
    </xf>
    <xf numFmtId="0" fontId="33" fillId="0" borderId="49" xfId="0" applyFont="1" applyFill="1" applyBorder="1" applyAlignment="1">
      <alignment horizontal="left" vertical="center" indent="1"/>
    </xf>
    <xf numFmtId="0" fontId="32" fillId="0" borderId="71" xfId="7" applyNumberFormat="1" applyFont="1" applyBorder="1" applyAlignment="1">
      <alignment horizontal="center" vertical="center" wrapText="1"/>
    </xf>
    <xf numFmtId="0" fontId="33" fillId="2" borderId="48" xfId="0" applyFont="1" applyFill="1" applyBorder="1" applyAlignment="1" applyProtection="1">
      <alignment horizontal="center" vertical="center"/>
      <protection locked="0"/>
    </xf>
    <xf numFmtId="0" fontId="33" fillId="0" borderId="5" xfId="0" applyFont="1" applyBorder="1" applyAlignment="1" applyProtection="1">
      <alignment horizontal="center" vertical="center"/>
      <protection hidden="1"/>
    </xf>
    <xf numFmtId="164" fontId="36" fillId="0" borderId="4" xfId="0" applyNumberFormat="1" applyFont="1" applyBorder="1" applyAlignment="1" applyProtection="1">
      <alignment vertical="center"/>
      <protection hidden="1"/>
    </xf>
    <xf numFmtId="0" fontId="33" fillId="5" borderId="49" xfId="0" applyFont="1" applyFill="1" applyBorder="1" applyAlignment="1">
      <alignment horizontal="left" vertical="center" indent="1"/>
    </xf>
    <xf numFmtId="0" fontId="33" fillId="0" borderId="7" xfId="0" applyFont="1" applyBorder="1" applyAlignment="1">
      <alignment horizontal="center" vertical="center"/>
    </xf>
    <xf numFmtId="0" fontId="32" fillId="5" borderId="44" xfId="0" applyFont="1" applyFill="1" applyBorder="1" applyAlignment="1">
      <alignment horizontal="left" vertical="center" indent="1"/>
    </xf>
    <xf numFmtId="0" fontId="37" fillId="0" borderId="18" xfId="0" applyFont="1" applyBorder="1" applyAlignment="1">
      <alignment horizontal="center" vertical="center"/>
    </xf>
    <xf numFmtId="0" fontId="33" fillId="0" borderId="70" xfId="0" applyFont="1" applyBorder="1" applyAlignment="1">
      <alignment horizontal="center" vertical="center"/>
    </xf>
    <xf numFmtId="0" fontId="33" fillId="0" borderId="17" xfId="0" applyFont="1" applyBorder="1" applyAlignment="1">
      <alignment horizontal="center" vertical="center"/>
    </xf>
    <xf numFmtId="0" fontId="33" fillId="2" borderId="30" xfId="0" applyFont="1" applyFill="1" applyBorder="1" applyAlignment="1" applyProtection="1">
      <alignment horizontal="center" vertical="center"/>
      <protection locked="0"/>
    </xf>
    <xf numFmtId="0" fontId="33" fillId="3" borderId="49" xfId="0" applyFont="1" applyFill="1" applyBorder="1" applyAlignment="1">
      <alignment horizontal="left" vertical="center" indent="1"/>
    </xf>
    <xf numFmtId="0" fontId="33" fillId="0" borderId="72" xfId="0" applyFont="1" applyFill="1" applyBorder="1" applyAlignment="1">
      <alignment horizontal="center" vertical="center"/>
    </xf>
    <xf numFmtId="0" fontId="33" fillId="0" borderId="26" xfId="0" applyFont="1" applyBorder="1" applyAlignment="1">
      <alignment horizontal="center" vertical="center"/>
    </xf>
    <xf numFmtId="0" fontId="33" fillId="0" borderId="23" xfId="0" applyFont="1" applyBorder="1" applyAlignment="1">
      <alignment horizontal="center" vertical="center"/>
    </xf>
    <xf numFmtId="0" fontId="33" fillId="3" borderId="8" xfId="0" applyFont="1" applyFill="1" applyBorder="1" applyAlignment="1">
      <alignment horizontal="left" vertical="center" indent="1"/>
    </xf>
    <xf numFmtId="0" fontId="33" fillId="0" borderId="56" xfId="0" applyFont="1" applyBorder="1" applyAlignment="1">
      <alignment horizontal="center" vertical="center"/>
    </xf>
    <xf numFmtId="0" fontId="33" fillId="2" borderId="29" xfId="0" applyFont="1" applyFill="1" applyBorder="1" applyAlignment="1" applyProtection="1">
      <alignment horizontal="center" vertical="center"/>
      <protection locked="0"/>
    </xf>
    <xf numFmtId="0" fontId="33" fillId="5" borderId="30" xfId="0" applyFont="1" applyFill="1" applyBorder="1" applyAlignment="1">
      <alignment horizontal="left" vertical="center" wrapText="1" indent="1"/>
    </xf>
    <xf numFmtId="0" fontId="33" fillId="0" borderId="30" xfId="0" applyFont="1" applyBorder="1" applyAlignment="1">
      <alignment horizontal="center" vertical="center"/>
    </xf>
    <xf numFmtId="0" fontId="37" fillId="0" borderId="30" xfId="0" applyFont="1" applyBorder="1" applyAlignment="1">
      <alignment horizontal="center" vertical="center"/>
    </xf>
    <xf numFmtId="0" fontId="33" fillId="2" borderId="8" xfId="0" applyFont="1" applyFill="1" applyBorder="1" applyAlignment="1" applyProtection="1">
      <alignment horizontal="center" vertical="center"/>
      <protection locked="0"/>
    </xf>
    <xf numFmtId="2" fontId="33" fillId="0" borderId="37" xfId="2" applyNumberFormat="1" applyFont="1" applyBorder="1" applyAlignment="1" applyProtection="1">
      <alignment horizontal="center" vertical="center"/>
      <protection hidden="1"/>
    </xf>
    <xf numFmtId="0" fontId="33" fillId="0" borderId="25" xfId="0" applyFont="1" applyBorder="1" applyAlignment="1" applyProtection="1">
      <alignment horizontal="center" vertical="center"/>
      <protection hidden="1"/>
    </xf>
    <xf numFmtId="0" fontId="33" fillId="3" borderId="48" xfId="0" applyFont="1" applyFill="1" applyBorder="1" applyAlignment="1">
      <alignment horizontal="left" vertical="center" wrapText="1" indent="1"/>
    </xf>
    <xf numFmtId="0" fontId="33" fillId="0" borderId="48" xfId="0" applyFont="1" applyBorder="1" applyAlignment="1">
      <alignment horizontal="center" vertical="center"/>
    </xf>
    <xf numFmtId="0" fontId="37" fillId="0" borderId="48" xfId="0" applyFont="1" applyBorder="1" applyAlignment="1">
      <alignment horizontal="center" vertical="center"/>
    </xf>
    <xf numFmtId="2" fontId="37" fillId="2" borderId="26" xfId="2" applyNumberFormat="1" applyFont="1" applyFill="1" applyBorder="1" applyAlignment="1" applyProtection="1">
      <alignment horizontal="center" vertical="center"/>
      <protection hidden="1"/>
    </xf>
    <xf numFmtId="2" fontId="33" fillId="0" borderId="26" xfId="2" applyNumberFormat="1" applyFont="1" applyBorder="1" applyAlignment="1" applyProtection="1">
      <alignment horizontal="center" vertical="center"/>
      <protection hidden="1"/>
    </xf>
    <xf numFmtId="0" fontId="33" fillId="0" borderId="26" xfId="0" applyFont="1" applyBorder="1" applyAlignment="1" applyProtection="1">
      <alignment horizontal="center" vertical="center"/>
      <protection hidden="1"/>
    </xf>
    <xf numFmtId="0" fontId="33" fillId="3" borderId="46" xfId="0" applyFont="1" applyFill="1" applyBorder="1" applyAlignment="1">
      <alignment horizontal="left" vertical="center" wrapText="1" indent="1"/>
    </xf>
    <xf numFmtId="0" fontId="33" fillId="0" borderId="46" xfId="0" applyFont="1" applyBorder="1" applyAlignment="1">
      <alignment horizontal="center" vertical="center"/>
    </xf>
    <xf numFmtId="0" fontId="37" fillId="0" borderId="46" xfId="0" applyFont="1" applyBorder="1" applyAlignment="1">
      <alignment horizontal="center" vertical="center"/>
    </xf>
    <xf numFmtId="0" fontId="33" fillId="0" borderId="45" xfId="0" applyFont="1" applyBorder="1" applyAlignment="1">
      <alignment horizontal="center" vertical="center"/>
    </xf>
    <xf numFmtId="0" fontId="33" fillId="0" borderId="32" xfId="0" applyFont="1" applyBorder="1" applyAlignment="1">
      <alignment horizontal="center" vertical="center"/>
    </xf>
    <xf numFmtId="0" fontId="33" fillId="2" borderId="14" xfId="0" applyFont="1" applyFill="1" applyBorder="1" applyAlignment="1" applyProtection="1">
      <alignment horizontal="center" vertical="center"/>
      <protection locked="0"/>
    </xf>
    <xf numFmtId="2" fontId="37" fillId="2" borderId="38" xfId="2" applyNumberFormat="1" applyFont="1" applyFill="1" applyBorder="1" applyAlignment="1" applyProtection="1">
      <alignment horizontal="center" vertical="center"/>
      <protection hidden="1"/>
    </xf>
    <xf numFmtId="2" fontId="33" fillId="0" borderId="38" xfId="2" applyNumberFormat="1" applyFont="1" applyBorder="1" applyAlignment="1" applyProtection="1">
      <alignment horizontal="center" vertical="center"/>
      <protection hidden="1"/>
    </xf>
    <xf numFmtId="0" fontId="33" fillId="0" borderId="38" xfId="0" applyFont="1" applyBorder="1" applyAlignment="1" applyProtection="1">
      <alignment horizontal="center" vertical="center"/>
      <protection hidden="1"/>
    </xf>
    <xf numFmtId="0" fontId="34" fillId="5" borderId="16" xfId="0" applyFont="1" applyFill="1" applyBorder="1" applyAlignment="1">
      <alignment horizontal="left" vertical="center" indent="1"/>
    </xf>
    <xf numFmtId="0" fontId="34" fillId="5" borderId="0" xfId="0" applyFont="1" applyFill="1" applyAlignment="1">
      <alignment vertical="center"/>
    </xf>
    <xf numFmtId="0" fontId="34" fillId="5" borderId="0" xfId="0" applyFont="1" applyFill="1" applyAlignment="1" applyProtection="1">
      <alignment vertical="center"/>
      <protection locked="0"/>
    </xf>
    <xf numFmtId="2" fontId="37" fillId="5" borderId="0" xfId="0" applyNumberFormat="1" applyFont="1" applyFill="1" applyAlignment="1" applyProtection="1">
      <alignment horizontal="center" vertical="center"/>
      <protection hidden="1"/>
    </xf>
    <xf numFmtId="2" fontId="34" fillId="5" borderId="0" xfId="0" applyNumberFormat="1" applyFont="1" applyFill="1" applyAlignment="1" applyProtection="1">
      <alignment horizontal="center" vertical="center"/>
      <protection hidden="1"/>
    </xf>
    <xf numFmtId="0" fontId="38" fillId="5" borderId="5" xfId="0" applyFont="1" applyFill="1" applyBorder="1" applyAlignment="1">
      <alignment horizontal="left" vertical="center" indent="1"/>
    </xf>
    <xf numFmtId="0" fontId="36" fillId="2" borderId="36" xfId="0" applyFont="1" applyFill="1" applyBorder="1" applyAlignment="1" applyProtection="1">
      <alignment horizontal="center" vertical="center"/>
      <protection locked="0"/>
    </xf>
    <xf numFmtId="2" fontId="37" fillId="2" borderId="6" xfId="2" applyNumberFormat="1" applyFont="1" applyFill="1" applyBorder="1" applyAlignment="1" applyProtection="1">
      <alignment horizontal="center" vertical="center"/>
      <protection hidden="1"/>
    </xf>
    <xf numFmtId="2" fontId="33" fillId="2" borderId="24" xfId="2" applyNumberFormat="1" applyFont="1" applyFill="1" applyBorder="1" applyAlignment="1" applyProtection="1">
      <alignment horizontal="center" vertical="center"/>
      <protection hidden="1"/>
    </xf>
    <xf numFmtId="0" fontId="32" fillId="2" borderId="42" xfId="0" applyFont="1" applyFill="1" applyBorder="1" applyAlignment="1" applyProtection="1">
      <alignment horizontal="center" vertical="center"/>
      <protection hidden="1"/>
    </xf>
    <xf numFmtId="0" fontId="38" fillId="3" borderId="18" xfId="0" applyFont="1" applyFill="1" applyBorder="1" applyAlignment="1">
      <alignment horizontal="left" vertical="center" indent="1"/>
    </xf>
    <xf numFmtId="0" fontId="32" fillId="0" borderId="18" xfId="0" applyFont="1" applyBorder="1" applyAlignment="1">
      <alignment horizontal="center" vertical="center"/>
    </xf>
    <xf numFmtId="0" fontId="34" fillId="0" borderId="18" xfId="0" applyFont="1" applyBorder="1" applyAlignment="1">
      <alignment horizontal="center" vertical="center"/>
    </xf>
    <xf numFmtId="0" fontId="32" fillId="2" borderId="19" xfId="0" applyFont="1" applyFill="1" applyBorder="1" applyAlignment="1" applyProtection="1">
      <alignment horizontal="center" vertical="center"/>
      <protection locked="0"/>
    </xf>
    <xf numFmtId="2" fontId="33" fillId="2" borderId="25" xfId="2" applyNumberFormat="1" applyFont="1" applyFill="1" applyBorder="1" applyAlignment="1" applyProtection="1">
      <alignment horizontal="center" vertical="center"/>
      <protection hidden="1"/>
    </xf>
    <xf numFmtId="0" fontId="32" fillId="2" borderId="25" xfId="0" applyFont="1" applyFill="1" applyBorder="1" applyAlignment="1" applyProtection="1">
      <alignment horizontal="center" vertical="center"/>
      <protection hidden="1"/>
    </xf>
    <xf numFmtId="164" fontId="36" fillId="0" borderId="31" xfId="0" applyNumberFormat="1" applyFont="1" applyBorder="1" applyAlignment="1" applyProtection="1">
      <alignment vertical="center"/>
      <protection hidden="1"/>
    </xf>
    <xf numFmtId="0" fontId="38" fillId="5" borderId="8" xfId="0" applyFont="1" applyFill="1" applyBorder="1" applyAlignment="1">
      <alignment horizontal="left" vertical="center" indent="1"/>
    </xf>
    <xf numFmtId="0" fontId="36" fillId="2" borderId="9" xfId="0" applyFont="1" applyFill="1" applyBorder="1" applyAlignment="1" applyProtection="1">
      <alignment horizontal="center" vertical="center"/>
      <protection locked="0"/>
    </xf>
    <xf numFmtId="2" fontId="33" fillId="2" borderId="26" xfId="2" applyNumberFormat="1" applyFont="1" applyFill="1" applyBorder="1" applyAlignment="1" applyProtection="1">
      <alignment horizontal="center" vertical="center"/>
      <protection hidden="1"/>
    </xf>
    <xf numFmtId="0" fontId="32" fillId="2" borderId="26" xfId="0" applyFont="1" applyFill="1" applyBorder="1" applyAlignment="1" applyProtection="1">
      <alignment horizontal="center" vertical="center"/>
      <protection hidden="1"/>
    </xf>
    <xf numFmtId="0" fontId="38" fillId="3" borderId="8" xfId="0" applyFont="1" applyFill="1" applyBorder="1" applyAlignment="1">
      <alignment horizontal="left" vertical="center" indent="1"/>
    </xf>
    <xf numFmtId="0" fontId="36" fillId="2" borderId="8" xfId="0" applyFont="1" applyFill="1" applyBorder="1" applyAlignment="1" applyProtection="1">
      <alignment horizontal="center" vertical="center"/>
      <protection locked="0"/>
    </xf>
    <xf numFmtId="0" fontId="32" fillId="2" borderId="56" xfId="0" applyFont="1" applyFill="1" applyBorder="1" applyAlignment="1" applyProtection="1">
      <alignment horizontal="center" vertical="center"/>
      <protection hidden="1"/>
    </xf>
    <xf numFmtId="0" fontId="38" fillId="5" borderId="8" xfId="0" applyFont="1" applyFill="1" applyBorder="1" applyAlignment="1">
      <alignment horizontal="left" vertical="center" wrapText="1" indent="1"/>
    </xf>
    <xf numFmtId="0" fontId="34" fillId="0" borderId="17" xfId="0" applyFont="1" applyBorder="1" applyAlignment="1">
      <alignment horizontal="center" vertical="center"/>
    </xf>
    <xf numFmtId="0" fontId="36" fillId="2" borderId="23" xfId="0" applyFont="1" applyFill="1" applyBorder="1" applyAlignment="1" applyProtection="1">
      <alignment horizontal="center" vertical="center"/>
      <protection locked="0"/>
    </xf>
    <xf numFmtId="0" fontId="33" fillId="2" borderId="8" xfId="0" applyFont="1" applyFill="1" applyBorder="1" applyAlignment="1" applyProtection="1">
      <alignment horizontal="center" vertical="center"/>
      <protection hidden="1"/>
    </xf>
    <xf numFmtId="0" fontId="34" fillId="0" borderId="0" xfId="0" applyFont="1" applyBorder="1" applyAlignment="1">
      <alignment horizontal="center" vertical="center"/>
    </xf>
    <xf numFmtId="0" fontId="32" fillId="0" borderId="65" xfId="0" applyFont="1" applyBorder="1" applyAlignment="1">
      <alignment horizontal="center" vertical="center"/>
    </xf>
    <xf numFmtId="0" fontId="32" fillId="0" borderId="66" xfId="0" applyFont="1" applyBorder="1" applyAlignment="1">
      <alignment horizontal="center" vertical="center"/>
    </xf>
    <xf numFmtId="0" fontId="36" fillId="2" borderId="67" xfId="0" applyFont="1" applyFill="1" applyBorder="1" applyAlignment="1" applyProtection="1">
      <alignment horizontal="center" vertical="center"/>
      <protection locked="0"/>
    </xf>
    <xf numFmtId="2" fontId="33" fillId="0" borderId="0" xfId="2" applyNumberFormat="1" applyFont="1" applyBorder="1" applyAlignment="1" applyProtection="1">
      <alignment horizontal="center" vertical="center"/>
      <protection hidden="1"/>
    </xf>
    <xf numFmtId="0" fontId="33" fillId="2" borderId="43" xfId="0" applyFont="1" applyFill="1" applyBorder="1" applyAlignment="1" applyProtection="1">
      <alignment horizontal="center" vertical="center"/>
      <protection hidden="1"/>
    </xf>
    <xf numFmtId="0" fontId="34" fillId="5" borderId="47" xfId="0" applyFont="1" applyFill="1" applyBorder="1" applyAlignment="1">
      <alignment horizontal="left" vertical="center" indent="1"/>
    </xf>
    <xf numFmtId="0" fontId="34" fillId="5" borderId="20" xfId="0" applyFont="1" applyFill="1" applyBorder="1" applyAlignment="1">
      <alignment horizontal="center" vertical="center"/>
    </xf>
    <xf numFmtId="0" fontId="32" fillId="5" borderId="20" xfId="0" applyFont="1" applyFill="1" applyBorder="1" applyAlignment="1">
      <alignment horizontal="center" vertical="center"/>
    </xf>
    <xf numFmtId="0" fontId="36" fillId="5" borderId="20" xfId="0" applyFont="1" applyFill="1" applyBorder="1" applyAlignment="1" applyProtection="1">
      <alignment horizontal="center" vertical="center"/>
      <protection locked="0"/>
    </xf>
    <xf numFmtId="2" fontId="37" fillId="5" borderId="20" xfId="2" applyNumberFormat="1" applyFont="1" applyFill="1" applyBorder="1" applyAlignment="1" applyProtection="1">
      <alignment horizontal="center" vertical="center"/>
      <protection hidden="1"/>
    </xf>
    <xf numFmtId="2" fontId="33" fillId="5" borderId="20" xfId="2" applyNumberFormat="1" applyFont="1" applyFill="1" applyBorder="1" applyAlignment="1" applyProtection="1">
      <alignment horizontal="center" vertical="center"/>
      <protection hidden="1"/>
    </xf>
    <xf numFmtId="0" fontId="32" fillId="5" borderId="16" xfId="0" applyFont="1" applyFill="1" applyBorder="1" applyAlignment="1" applyProtection="1">
      <alignment horizontal="center" vertical="center"/>
      <protection hidden="1"/>
    </xf>
    <xf numFmtId="164" fontId="36" fillId="5" borderId="20" xfId="0" applyNumberFormat="1" applyFont="1" applyFill="1" applyBorder="1" applyAlignment="1" applyProtection="1">
      <alignment vertical="center"/>
      <protection hidden="1"/>
    </xf>
    <xf numFmtId="0" fontId="32" fillId="0" borderId="29" xfId="0" applyFont="1" applyBorder="1" applyAlignment="1">
      <alignment horizontal="center" vertical="center"/>
    </xf>
    <xf numFmtId="0" fontId="34" fillId="0" borderId="42" xfId="0" applyFont="1" applyBorder="1" applyAlignment="1">
      <alignment horizontal="center" vertical="center"/>
    </xf>
    <xf numFmtId="0" fontId="32" fillId="0" borderId="1" xfId="0" applyFont="1" applyBorder="1" applyAlignment="1">
      <alignment horizontal="center" vertical="center"/>
    </xf>
    <xf numFmtId="0" fontId="36" fillId="2" borderId="5" xfId="0" applyFont="1" applyFill="1" applyBorder="1" applyAlignment="1" applyProtection="1">
      <alignment horizontal="center" vertical="center"/>
      <protection locked="0"/>
    </xf>
    <xf numFmtId="2" fontId="33" fillId="0" borderId="1" xfId="2" applyNumberFormat="1" applyFont="1" applyBorder="1" applyAlignment="1" applyProtection="1">
      <alignment horizontal="center" vertical="center"/>
      <protection hidden="1"/>
    </xf>
    <xf numFmtId="0" fontId="32" fillId="0" borderId="18" xfId="0" applyFont="1" applyBorder="1" applyAlignment="1" applyProtection="1">
      <alignment horizontal="center" vertical="center"/>
      <protection hidden="1"/>
    </xf>
    <xf numFmtId="0" fontId="32" fillId="0" borderId="53" xfId="0" applyFont="1" applyBorder="1" applyAlignment="1">
      <alignment horizontal="center" vertical="center"/>
    </xf>
    <xf numFmtId="0" fontId="36" fillId="2" borderId="68" xfId="0" applyFont="1" applyFill="1" applyBorder="1" applyAlignment="1" applyProtection="1">
      <alignment horizontal="center" vertical="center"/>
      <protection locked="0"/>
    </xf>
    <xf numFmtId="0" fontId="32" fillId="0" borderId="28" xfId="0" applyFont="1" applyBorder="1" applyAlignment="1" applyProtection="1">
      <alignment horizontal="center" vertical="center"/>
      <protection hidden="1"/>
    </xf>
    <xf numFmtId="0" fontId="34" fillId="5" borderId="20" xfId="0" applyFont="1" applyFill="1" applyBorder="1" applyAlignment="1">
      <alignment vertical="center"/>
    </xf>
    <xf numFmtId="0" fontId="34" fillId="5" borderId="20" xfId="0" applyFont="1" applyFill="1" applyBorder="1" applyAlignment="1" applyProtection="1">
      <alignment vertical="center"/>
      <protection locked="0"/>
    </xf>
    <xf numFmtId="2" fontId="32" fillId="5" borderId="20" xfId="0" applyNumberFormat="1" applyFont="1" applyFill="1" applyBorder="1" applyAlignment="1" applyProtection="1">
      <alignment horizontal="center" vertical="center"/>
      <protection hidden="1"/>
    </xf>
    <xf numFmtId="0" fontId="34" fillId="5" borderId="20" xfId="0" applyFont="1" applyFill="1" applyBorder="1" applyAlignment="1" applyProtection="1">
      <alignment vertical="center"/>
      <protection hidden="1"/>
    </xf>
    <xf numFmtId="0" fontId="33" fillId="5" borderId="8" xfId="0" applyFont="1" applyFill="1" applyBorder="1" applyAlignment="1">
      <alignment horizontal="left" vertical="center" indent="1"/>
    </xf>
    <xf numFmtId="0" fontId="32" fillId="0" borderId="41" xfId="0" applyFont="1" applyBorder="1" applyAlignment="1">
      <alignment horizontal="center" vertical="center"/>
    </xf>
    <xf numFmtId="0" fontId="32" fillId="0" borderId="64" xfId="0" applyFont="1" applyBorder="1" applyAlignment="1">
      <alignment horizontal="center" vertical="center"/>
    </xf>
    <xf numFmtId="0" fontId="32" fillId="0" borderId="62" xfId="0" applyFont="1" applyBorder="1" applyAlignment="1">
      <alignment horizontal="center" vertical="center"/>
    </xf>
    <xf numFmtId="0" fontId="39" fillId="2" borderId="5" xfId="0" applyFont="1" applyFill="1" applyBorder="1" applyAlignment="1" applyProtection="1">
      <alignment horizontal="center" vertical="center"/>
      <protection locked="0"/>
    </xf>
    <xf numFmtId="2" fontId="33" fillId="0" borderId="59" xfId="2" applyNumberFormat="1" applyFont="1" applyBorder="1" applyAlignment="1" applyProtection="1">
      <alignment horizontal="center" vertical="center"/>
      <protection hidden="1"/>
    </xf>
    <xf numFmtId="0" fontId="32" fillId="0" borderId="5" xfId="0" applyFont="1" applyBorder="1" applyAlignment="1" applyProtection="1">
      <alignment horizontal="center" vertical="center"/>
      <protection hidden="1"/>
    </xf>
    <xf numFmtId="0" fontId="33" fillId="3" borderId="11" xfId="0" applyFont="1" applyFill="1" applyBorder="1" applyAlignment="1">
      <alignment horizontal="left" vertical="center" indent="1"/>
    </xf>
    <xf numFmtId="0" fontId="32" fillId="0" borderId="10" xfId="0" applyFont="1" applyBorder="1" applyAlignment="1">
      <alignment horizontal="center" vertical="center"/>
    </xf>
    <xf numFmtId="0" fontId="32" fillId="0" borderId="12" xfId="0" applyFont="1" applyBorder="1" applyAlignment="1">
      <alignment horizontal="center" vertical="center"/>
    </xf>
    <xf numFmtId="0" fontId="39" fillId="2" borderId="8" xfId="0" applyFont="1" applyFill="1" applyBorder="1" applyAlignment="1" applyProtection="1">
      <alignment horizontal="center" vertical="center"/>
      <protection locked="0"/>
    </xf>
    <xf numFmtId="2" fontId="33" fillId="0" borderId="56" xfId="2" applyNumberFormat="1" applyFont="1" applyBorder="1" applyAlignment="1" applyProtection="1">
      <alignment horizontal="center" vertical="center"/>
      <protection hidden="1"/>
    </xf>
    <xf numFmtId="0" fontId="32" fillId="0" borderId="56" xfId="0" applyFont="1" applyBorder="1" applyAlignment="1" applyProtection="1">
      <alignment horizontal="center" vertical="center"/>
      <protection hidden="1"/>
    </xf>
    <xf numFmtId="0" fontId="39" fillId="2" borderId="43" xfId="0" applyFont="1" applyFill="1" applyBorder="1" applyAlignment="1" applyProtection="1">
      <alignment horizontal="center" vertical="center"/>
      <protection locked="0"/>
    </xf>
    <xf numFmtId="2" fontId="37" fillId="2" borderId="57" xfId="2" applyNumberFormat="1" applyFont="1" applyFill="1" applyBorder="1" applyAlignment="1" applyProtection="1">
      <alignment horizontal="center" vertical="center"/>
      <protection hidden="1"/>
    </xf>
    <xf numFmtId="0" fontId="32" fillId="0" borderId="8" xfId="0" applyFont="1" applyBorder="1" applyAlignment="1" applyProtection="1">
      <alignment horizontal="center" vertical="center"/>
      <protection hidden="1"/>
    </xf>
    <xf numFmtId="0" fontId="39" fillId="2" borderId="11" xfId="0" applyFont="1" applyFill="1" applyBorder="1" applyAlignment="1" applyProtection="1">
      <alignment horizontal="center" vertical="center"/>
      <protection locked="0"/>
    </xf>
    <xf numFmtId="0" fontId="33" fillId="5" borderId="43" xfId="0" applyFont="1" applyFill="1" applyBorder="1" applyAlignment="1">
      <alignment horizontal="left" vertical="center" indent="1"/>
    </xf>
    <xf numFmtId="0" fontId="32" fillId="0" borderId="0" xfId="0" applyFont="1" applyBorder="1" applyAlignment="1">
      <alignment horizontal="center" vertical="center"/>
    </xf>
    <xf numFmtId="0" fontId="32" fillId="0" borderId="57" xfId="0" applyFont="1" applyBorder="1" applyAlignment="1" applyProtection="1">
      <alignment horizontal="center" vertical="center"/>
      <protection hidden="1"/>
    </xf>
    <xf numFmtId="2" fontId="37" fillId="2" borderId="56" xfId="2" applyNumberFormat="1" applyFont="1" applyFill="1" applyBorder="1" applyAlignment="1" applyProtection="1">
      <alignment horizontal="center" vertical="center"/>
      <protection hidden="1"/>
    </xf>
    <xf numFmtId="0" fontId="33" fillId="5" borderId="11" xfId="0" applyFont="1" applyFill="1" applyBorder="1" applyAlignment="1">
      <alignment horizontal="left" vertical="center" indent="1"/>
    </xf>
    <xf numFmtId="0" fontId="33" fillId="6" borderId="18" xfId="0" applyFont="1" applyFill="1" applyBorder="1" applyAlignment="1">
      <alignment horizontal="left" vertical="center" wrapText="1" indent="1"/>
    </xf>
    <xf numFmtId="0" fontId="33" fillId="2" borderId="7" xfId="0" applyFont="1" applyFill="1" applyBorder="1" applyAlignment="1">
      <alignment horizontal="center" vertical="center"/>
    </xf>
    <xf numFmtId="0" fontId="37" fillId="2" borderId="8" xfId="0" applyFont="1" applyFill="1" applyBorder="1" applyAlignment="1">
      <alignment horizontal="center" vertical="center"/>
    </xf>
    <xf numFmtId="0" fontId="33" fillId="2" borderId="18" xfId="0" applyFont="1" applyFill="1" applyBorder="1" applyAlignment="1" applyProtection="1">
      <alignment horizontal="center" vertical="center"/>
      <protection locked="0"/>
    </xf>
    <xf numFmtId="2" fontId="37" fillId="2" borderId="19" xfId="2" applyNumberFormat="1" applyFont="1" applyFill="1" applyBorder="1" applyAlignment="1" applyProtection="1">
      <alignment horizontal="center" vertical="center"/>
      <protection hidden="1"/>
    </xf>
    <xf numFmtId="2" fontId="33" fillId="0" borderId="23" xfId="2" applyNumberFormat="1" applyFont="1" applyBorder="1" applyAlignment="1" applyProtection="1">
      <alignment horizontal="center" vertical="center"/>
      <protection hidden="1"/>
    </xf>
    <xf numFmtId="0" fontId="33" fillId="2" borderId="18" xfId="0" applyFont="1" applyFill="1" applyBorder="1" applyAlignment="1" applyProtection="1">
      <alignment horizontal="center" vertical="center"/>
      <protection hidden="1"/>
    </xf>
    <xf numFmtId="164" fontId="33" fillId="0" borderId="2" xfId="0" applyNumberFormat="1" applyFont="1" applyBorder="1" applyAlignment="1" applyProtection="1">
      <alignment vertical="center"/>
      <protection hidden="1"/>
    </xf>
    <xf numFmtId="0" fontId="33" fillId="2" borderId="9" xfId="0" applyFont="1" applyFill="1" applyBorder="1" applyAlignment="1">
      <alignment horizontal="center" vertical="center"/>
    </xf>
    <xf numFmtId="0" fontId="33" fillId="2" borderId="40" xfId="0" applyFont="1" applyFill="1" applyBorder="1" applyAlignment="1">
      <alignment horizontal="center" vertical="center"/>
    </xf>
    <xf numFmtId="0" fontId="33" fillId="2" borderId="24" xfId="0" applyFont="1" applyFill="1" applyBorder="1" applyAlignment="1">
      <alignment horizontal="center" vertical="center"/>
    </xf>
    <xf numFmtId="2" fontId="37" fillId="2" borderId="9" xfId="2" applyNumberFormat="1" applyFont="1" applyFill="1" applyBorder="1" applyAlignment="1" applyProtection="1">
      <alignment horizontal="center" vertical="center"/>
      <protection hidden="1"/>
    </xf>
    <xf numFmtId="0" fontId="33" fillId="0" borderId="18" xfId="0" applyFont="1" applyFill="1" applyBorder="1" applyAlignment="1">
      <alignment horizontal="left" vertical="center" wrapText="1" indent="1"/>
    </xf>
    <xf numFmtId="2" fontId="34" fillId="2" borderId="19" xfId="2" applyNumberFormat="1" applyFont="1" applyFill="1" applyBorder="1" applyAlignment="1" applyProtection="1">
      <alignment horizontal="center" vertical="center"/>
      <protection hidden="1"/>
    </xf>
    <xf numFmtId="0" fontId="33" fillId="6" borderId="8" xfId="0" applyFont="1" applyFill="1" applyBorder="1" applyAlignment="1">
      <alignment horizontal="left" vertical="center" wrapText="1" indent="1"/>
    </xf>
    <xf numFmtId="0" fontId="33" fillId="0" borderId="8" xfId="0" applyFont="1" applyFill="1" applyBorder="1" applyAlignment="1">
      <alignment horizontal="left" vertical="center" wrapText="1" indent="1"/>
    </xf>
    <xf numFmtId="2" fontId="34" fillId="2" borderId="9" xfId="2" applyNumberFormat="1" applyFont="1" applyFill="1" applyBorder="1" applyAlignment="1" applyProtection="1">
      <alignment horizontal="center" vertical="center"/>
      <protection hidden="1"/>
    </xf>
    <xf numFmtId="2" fontId="33" fillId="0" borderId="24" xfId="2" applyNumberFormat="1" applyFont="1" applyBorder="1" applyAlignment="1" applyProtection="1">
      <alignment horizontal="center" vertical="center"/>
      <protection hidden="1"/>
    </xf>
    <xf numFmtId="0" fontId="32" fillId="0" borderId="7" xfId="0" applyFont="1" applyBorder="1" applyAlignment="1">
      <alignment horizontal="center" vertical="center"/>
    </xf>
    <xf numFmtId="164" fontId="36" fillId="0" borderId="2" xfId="0" applyNumberFormat="1" applyFont="1" applyBorder="1" applyAlignment="1" applyProtection="1">
      <alignment vertical="center"/>
      <protection hidden="1"/>
    </xf>
    <xf numFmtId="2" fontId="34" fillId="0" borderId="9" xfId="2" applyNumberFormat="1" applyFont="1" applyFill="1" applyBorder="1" applyAlignment="1" applyProtection="1">
      <alignment horizontal="center" vertical="center"/>
      <protection hidden="1"/>
    </xf>
    <xf numFmtId="0" fontId="33" fillId="6" borderId="11" xfId="0" applyFont="1" applyFill="1" applyBorder="1" applyAlignment="1">
      <alignment horizontal="left" vertical="center" wrapText="1" indent="1"/>
    </xf>
    <xf numFmtId="0" fontId="33" fillId="0" borderId="10" xfId="0" applyFont="1" applyBorder="1" applyAlignment="1">
      <alignment horizontal="center" vertical="center"/>
    </xf>
    <xf numFmtId="0" fontId="37" fillId="0" borderId="11" xfId="0" applyFont="1" applyBorder="1" applyAlignment="1">
      <alignment horizontal="center" vertical="center"/>
    </xf>
    <xf numFmtId="0" fontId="33" fillId="2" borderId="11" xfId="0" applyFont="1" applyFill="1" applyBorder="1" applyAlignment="1" applyProtection="1">
      <alignment horizontal="center" vertical="center"/>
      <protection locked="0"/>
    </xf>
    <xf numFmtId="2" fontId="37" fillId="2" borderId="12" xfId="2" applyNumberFormat="1" applyFont="1" applyFill="1" applyBorder="1" applyAlignment="1" applyProtection="1">
      <alignment horizontal="center" vertical="center"/>
      <protection hidden="1"/>
    </xf>
    <xf numFmtId="2" fontId="33" fillId="0" borderId="35" xfId="2" applyNumberFormat="1" applyFont="1" applyBorder="1" applyAlignment="1" applyProtection="1">
      <alignment horizontal="center" vertical="center"/>
      <protection hidden="1"/>
    </xf>
    <xf numFmtId="0" fontId="33" fillId="2" borderId="11" xfId="0" applyFont="1" applyFill="1" applyBorder="1" applyAlignment="1" applyProtection="1">
      <alignment horizontal="center" vertical="center"/>
      <protection hidden="1"/>
    </xf>
    <xf numFmtId="0" fontId="33" fillId="0" borderId="14" xfId="0" applyFont="1" applyFill="1" applyBorder="1" applyAlignment="1">
      <alignment horizontal="left" vertical="center" wrapText="1" indent="1"/>
    </xf>
    <xf numFmtId="0" fontId="32" fillId="0" borderId="13" xfId="0" applyFont="1" applyBorder="1" applyAlignment="1">
      <alignment horizontal="center" vertical="center"/>
    </xf>
    <xf numFmtId="0" fontId="36" fillId="2" borderId="14" xfId="0" applyFont="1" applyFill="1" applyBorder="1" applyAlignment="1" applyProtection="1">
      <alignment horizontal="center" vertical="center"/>
      <protection locked="0"/>
    </xf>
    <xf numFmtId="2" fontId="34" fillId="2" borderId="15" xfId="2" applyNumberFormat="1" applyFont="1" applyFill="1" applyBorder="1" applyAlignment="1" applyProtection="1">
      <alignment horizontal="center" vertical="center"/>
      <protection hidden="1"/>
    </xf>
    <xf numFmtId="2" fontId="33" fillId="0" borderId="32" xfId="2" applyNumberFormat="1" applyFont="1" applyBorder="1" applyAlignment="1" applyProtection="1">
      <alignment horizontal="center" vertical="center"/>
      <protection hidden="1"/>
    </xf>
    <xf numFmtId="0" fontId="33" fillId="2" borderId="14" xfId="0" applyFont="1" applyFill="1" applyBorder="1" applyAlignment="1" applyProtection="1">
      <alignment horizontal="center" vertical="center"/>
      <protection hidden="1"/>
    </xf>
    <xf numFmtId="0" fontId="36" fillId="2" borderId="11" xfId="0" applyFont="1" applyFill="1" applyBorder="1" applyAlignment="1" applyProtection="1">
      <alignment horizontal="center" vertical="center"/>
      <protection locked="0"/>
    </xf>
    <xf numFmtId="2" fontId="33" fillId="2" borderId="7" xfId="2" applyNumberFormat="1" applyFont="1" applyFill="1" applyBorder="1" applyAlignment="1" applyProtection="1">
      <alignment horizontal="center" vertical="center"/>
      <protection hidden="1"/>
    </xf>
    <xf numFmtId="0" fontId="32" fillId="0" borderId="11" xfId="0" applyFont="1" applyBorder="1" applyAlignment="1" applyProtection="1">
      <alignment horizontal="center" vertical="center"/>
      <protection hidden="1"/>
    </xf>
    <xf numFmtId="164" fontId="36" fillId="0" borderId="54" xfId="0" applyNumberFormat="1" applyFont="1" applyBorder="1" applyAlignment="1" applyProtection="1">
      <alignment vertical="center"/>
      <protection hidden="1"/>
    </xf>
    <xf numFmtId="0" fontId="32" fillId="4" borderId="8" xfId="0" applyFont="1" applyFill="1" applyBorder="1" applyAlignment="1">
      <alignment horizontal="left" vertical="center" wrapText="1" indent="1"/>
    </xf>
    <xf numFmtId="0" fontId="32" fillId="0" borderId="17" xfId="0" applyFont="1" applyBorder="1" applyAlignment="1">
      <alignment horizontal="center" vertical="center"/>
    </xf>
    <xf numFmtId="0" fontId="32" fillId="0" borderId="19" xfId="0" applyFont="1" applyBorder="1" applyAlignment="1">
      <alignment horizontal="center" vertical="center"/>
    </xf>
    <xf numFmtId="2" fontId="33" fillId="2" borderId="4" xfId="2" applyNumberFormat="1" applyFont="1" applyFill="1" applyBorder="1" applyAlignment="1" applyProtection="1">
      <alignment horizontal="center" vertical="center"/>
      <protection hidden="1"/>
    </xf>
    <xf numFmtId="164" fontId="36" fillId="0" borderId="14" xfId="0" applyNumberFormat="1" applyFont="1" applyBorder="1" applyAlignment="1" applyProtection="1">
      <alignment vertical="center"/>
      <protection hidden="1"/>
    </xf>
    <xf numFmtId="2" fontId="33" fillId="2" borderId="13" xfId="2" applyNumberFormat="1" applyFont="1" applyFill="1" applyBorder="1" applyAlignment="1" applyProtection="1">
      <alignment horizontal="center" vertical="center"/>
      <protection hidden="1"/>
    </xf>
    <xf numFmtId="0" fontId="36" fillId="2" borderId="18" xfId="0" applyFont="1" applyFill="1" applyBorder="1" applyAlignment="1" applyProtection="1">
      <alignment horizontal="center" vertical="center"/>
      <protection locked="0"/>
    </xf>
    <xf numFmtId="0" fontId="32" fillId="4" borderId="18" xfId="0" applyFont="1" applyFill="1" applyBorder="1" applyAlignment="1">
      <alignment horizontal="left" vertical="center" wrapText="1" indent="1"/>
    </xf>
    <xf numFmtId="0" fontId="32" fillId="4" borderId="11" xfId="0" applyFont="1" applyFill="1" applyBorder="1" applyAlignment="1">
      <alignment horizontal="left" vertical="center" wrapText="1" indent="1"/>
    </xf>
    <xf numFmtId="0" fontId="33" fillId="7" borderId="51" xfId="0" applyFont="1" applyFill="1" applyBorder="1" applyAlignment="1">
      <alignment horizontal="left" vertical="center" wrapText="1" indent="1"/>
    </xf>
    <xf numFmtId="0" fontId="37" fillId="0" borderId="51" xfId="0" applyFont="1" applyBorder="1" applyAlignment="1">
      <alignment horizontal="center" vertical="center"/>
    </xf>
    <xf numFmtId="0" fontId="33" fillId="3" borderId="49" xfId="0" applyFont="1" applyFill="1" applyBorder="1" applyAlignment="1">
      <alignment horizontal="center" vertical="center" wrapText="1"/>
    </xf>
    <xf numFmtId="0" fontId="33" fillId="3" borderId="44" xfId="0" applyFont="1" applyFill="1" applyBorder="1" applyAlignment="1">
      <alignment horizontal="center" vertical="center" wrapText="1"/>
    </xf>
    <xf numFmtId="2" fontId="34" fillId="2" borderId="8" xfId="2" applyNumberFormat="1" applyFont="1" applyFill="1" applyBorder="1" applyAlignment="1" applyProtection="1">
      <alignment horizontal="center" vertical="center"/>
      <protection hidden="1"/>
    </xf>
    <xf numFmtId="0" fontId="33" fillId="7" borderId="48" xfId="0" applyFont="1" applyFill="1" applyBorder="1" applyAlignment="1">
      <alignment horizontal="left" vertical="center" wrapText="1" indent="1"/>
    </xf>
    <xf numFmtId="2" fontId="34" fillId="2" borderId="26" xfId="2" applyNumberFormat="1" applyFont="1" applyFill="1" applyBorder="1" applyAlignment="1" applyProtection="1">
      <alignment horizontal="center" vertical="center"/>
      <protection hidden="1"/>
    </xf>
    <xf numFmtId="0" fontId="37" fillId="8" borderId="47" xfId="0" applyFont="1" applyFill="1" applyBorder="1" applyAlignment="1">
      <alignment horizontal="left" vertical="center" indent="1"/>
    </xf>
    <xf numFmtId="0" fontId="40" fillId="8" borderId="20" xfId="0" applyFont="1" applyFill="1" applyBorder="1" applyAlignment="1">
      <alignment horizontal="center" vertical="center"/>
    </xf>
    <xf numFmtId="0" fontId="40" fillId="8" borderId="16" xfId="0" applyFont="1" applyFill="1" applyBorder="1" applyAlignment="1">
      <alignment horizontal="center" vertical="center"/>
    </xf>
    <xf numFmtId="0" fontId="32" fillId="8" borderId="5" xfId="0" applyFont="1" applyFill="1" applyBorder="1" applyAlignment="1">
      <alignment horizontal="left" vertical="center" indent="1"/>
    </xf>
    <xf numFmtId="0" fontId="32" fillId="0" borderId="4" xfId="0" applyFont="1" applyBorder="1" applyAlignment="1">
      <alignment horizontal="center" vertical="center"/>
    </xf>
    <xf numFmtId="2" fontId="35" fillId="2" borderId="54" xfId="2" applyNumberFormat="1" applyFont="1" applyFill="1" applyBorder="1" applyAlignment="1" applyProtection="1">
      <alignment horizontal="center" vertical="center"/>
      <protection hidden="1"/>
    </xf>
    <xf numFmtId="2" fontId="33" fillId="0" borderId="5" xfId="2" applyNumberFormat="1" applyFont="1" applyBorder="1" applyAlignment="1" applyProtection="1">
      <alignment horizontal="center" vertical="center"/>
      <protection hidden="1"/>
    </xf>
    <xf numFmtId="0" fontId="32" fillId="0" borderId="4" xfId="0" applyFont="1" applyBorder="1" applyAlignment="1" applyProtection="1">
      <alignment horizontal="center" vertical="center"/>
      <protection hidden="1"/>
    </xf>
    <xf numFmtId="0" fontId="32" fillId="0" borderId="18" xfId="0" applyFont="1" applyFill="1" applyBorder="1" applyAlignment="1">
      <alignment horizontal="left" vertical="center" indent="1"/>
    </xf>
    <xf numFmtId="0" fontId="39" fillId="2" borderId="18" xfId="0" applyFont="1" applyFill="1" applyBorder="1" applyAlignment="1" applyProtection="1">
      <alignment horizontal="center" vertical="center"/>
      <protection locked="0"/>
    </xf>
    <xf numFmtId="2" fontId="35" fillId="2" borderId="8" xfId="2" applyNumberFormat="1" applyFont="1" applyFill="1" applyBorder="1" applyAlignment="1" applyProtection="1">
      <alignment horizontal="center" vertical="center"/>
      <protection hidden="1"/>
    </xf>
    <xf numFmtId="2" fontId="33" fillId="0" borderId="18" xfId="2" applyNumberFormat="1" applyFont="1" applyBorder="1" applyAlignment="1" applyProtection="1">
      <alignment horizontal="center" vertical="center"/>
      <protection hidden="1"/>
    </xf>
    <xf numFmtId="0" fontId="32" fillId="0" borderId="17" xfId="0" applyFont="1" applyBorder="1" applyAlignment="1" applyProtection="1">
      <alignment horizontal="center" vertical="center"/>
      <protection hidden="1"/>
    </xf>
    <xf numFmtId="0" fontId="32" fillId="8" borderId="11" xfId="0" applyFont="1" applyFill="1" applyBorder="1" applyAlignment="1">
      <alignment horizontal="left" vertical="center" indent="1"/>
    </xf>
    <xf numFmtId="2" fontId="35" fillId="2" borderId="43" xfId="2" applyNumberFormat="1" applyFont="1" applyFill="1" applyBorder="1" applyAlignment="1" applyProtection="1">
      <alignment horizontal="center" vertical="center"/>
      <protection hidden="1"/>
    </xf>
    <xf numFmtId="2" fontId="33" fillId="0" borderId="11" xfId="2" applyNumberFormat="1" applyFont="1" applyBorder="1" applyAlignment="1" applyProtection="1">
      <alignment horizontal="center" vertical="center"/>
      <protection hidden="1"/>
    </xf>
    <xf numFmtId="0" fontId="32" fillId="0" borderId="10" xfId="0" applyFont="1" applyBorder="1" applyAlignment="1" applyProtection="1">
      <alignment horizontal="center" vertical="center"/>
      <protection hidden="1"/>
    </xf>
    <xf numFmtId="0" fontId="33" fillId="0" borderId="48" xfId="0" applyFont="1" applyFill="1" applyBorder="1" applyAlignment="1">
      <alignment horizontal="left" vertical="center" indent="1"/>
    </xf>
    <xf numFmtId="0" fontId="34" fillId="0" borderId="7" xfId="0" applyFont="1" applyBorder="1" applyAlignment="1">
      <alignment horizontal="center" vertical="center"/>
    </xf>
    <xf numFmtId="2" fontId="33" fillId="0" borderId="8" xfId="2" applyNumberFormat="1" applyFont="1" applyBorder="1" applyAlignment="1" applyProtection="1">
      <alignment horizontal="center" vertical="center"/>
      <protection hidden="1"/>
    </xf>
    <xf numFmtId="0" fontId="32" fillId="0" borderId="7" xfId="0" applyFont="1" applyBorder="1" applyAlignment="1" applyProtection="1">
      <alignment horizontal="center" vertical="center"/>
      <protection hidden="1"/>
    </xf>
    <xf numFmtId="0" fontId="33" fillId="8" borderId="46" xfId="0" applyFont="1" applyFill="1" applyBorder="1" applyAlignment="1">
      <alignment horizontal="left" vertical="center" indent="1"/>
    </xf>
    <xf numFmtId="0" fontId="34" fillId="0" borderId="13" xfId="0" applyFont="1" applyBorder="1" applyAlignment="1">
      <alignment horizontal="center" vertical="center"/>
    </xf>
    <xf numFmtId="2" fontId="35" fillId="2" borderId="14" xfId="2" applyNumberFormat="1" applyFont="1" applyFill="1" applyBorder="1" applyAlignment="1" applyProtection="1">
      <alignment horizontal="center" vertical="center"/>
      <protection hidden="1"/>
    </xf>
    <xf numFmtId="2" fontId="33" fillId="0" borderId="28" xfId="2" applyNumberFormat="1" applyFont="1" applyBorder="1" applyAlignment="1" applyProtection="1">
      <alignment horizontal="center" vertical="center"/>
      <protection hidden="1"/>
    </xf>
    <xf numFmtId="0" fontId="32" fillId="0" borderId="13" xfId="0" applyFont="1" applyBorder="1" applyAlignment="1" applyProtection="1">
      <alignment horizontal="center" vertical="center"/>
      <protection hidden="1"/>
    </xf>
    <xf numFmtId="0" fontId="34" fillId="8" borderId="1" xfId="0" applyFont="1" applyFill="1" applyBorder="1" applyAlignment="1">
      <alignment horizontal="left" vertical="center" indent="1"/>
    </xf>
    <xf numFmtId="0" fontId="34" fillId="8" borderId="16" xfId="0" applyFont="1" applyFill="1" applyBorder="1" applyAlignment="1">
      <alignment vertical="center"/>
    </xf>
    <xf numFmtId="0" fontId="34" fillId="8" borderId="16" xfId="0" applyFont="1" applyFill="1" applyBorder="1" applyAlignment="1">
      <alignment horizontal="center" vertical="center"/>
    </xf>
    <xf numFmtId="0" fontId="34" fillId="8" borderId="16" xfId="0" applyFont="1" applyFill="1" applyBorder="1" applyAlignment="1" applyProtection="1">
      <alignment vertical="center"/>
      <protection locked="0"/>
    </xf>
    <xf numFmtId="2" fontId="37" fillId="8" borderId="16" xfId="0" applyNumberFormat="1" applyFont="1" applyFill="1" applyBorder="1" applyAlignment="1" applyProtection="1">
      <alignment horizontal="center" vertical="center"/>
      <protection hidden="1"/>
    </xf>
    <xf numFmtId="2" fontId="35" fillId="8" borderId="16" xfId="0" applyNumberFormat="1" applyFont="1" applyFill="1" applyBorder="1" applyAlignment="1" applyProtection="1">
      <alignment horizontal="center" vertical="center"/>
      <protection hidden="1"/>
    </xf>
    <xf numFmtId="0" fontId="34" fillId="8" borderId="16" xfId="0" applyFont="1" applyFill="1" applyBorder="1" applyAlignment="1" applyProtection="1">
      <alignment vertical="center"/>
      <protection hidden="1"/>
    </xf>
    <xf numFmtId="0" fontId="32" fillId="0" borderId="41" xfId="0" applyFont="1" applyFill="1" applyBorder="1" applyAlignment="1">
      <alignment horizontal="left" vertical="center" indent="1"/>
    </xf>
    <xf numFmtId="0" fontId="39" fillId="2" borderId="41" xfId="0" applyFont="1" applyFill="1" applyBorder="1" applyAlignment="1" applyProtection="1">
      <alignment horizontal="center" vertical="center"/>
      <protection locked="0"/>
    </xf>
    <xf numFmtId="2" fontId="35" fillId="2" borderId="5" xfId="2" applyNumberFormat="1" applyFont="1" applyFill="1" applyBorder="1" applyAlignment="1" applyProtection="1">
      <alignment horizontal="center" vertical="center"/>
      <protection hidden="1"/>
    </xf>
    <xf numFmtId="0" fontId="32" fillId="8" borderId="45" xfId="0" applyFont="1" applyFill="1" applyBorder="1" applyAlignment="1">
      <alignment horizontal="left" vertical="center" indent="1"/>
    </xf>
    <xf numFmtId="0" fontId="39" fillId="2" borderId="45" xfId="0" applyFont="1" applyFill="1" applyBorder="1" applyAlignment="1" applyProtection="1">
      <alignment horizontal="center" vertical="center"/>
      <protection locked="0"/>
    </xf>
    <xf numFmtId="2" fontId="33" fillId="0" borderId="14" xfId="2" applyNumberFormat="1" applyFont="1" applyBorder="1" applyAlignment="1" applyProtection="1">
      <alignment horizontal="center" vertical="center"/>
      <protection hidden="1"/>
    </xf>
    <xf numFmtId="0" fontId="32" fillId="0" borderId="14" xfId="0" applyFont="1" applyBorder="1" applyAlignment="1" applyProtection="1">
      <alignment horizontal="center" vertical="center"/>
      <protection hidden="1"/>
    </xf>
    <xf numFmtId="0" fontId="34" fillId="8" borderId="29" xfId="0" applyFont="1" applyFill="1" applyBorder="1" applyAlignment="1">
      <alignment horizontal="left" vertical="center" indent="1"/>
    </xf>
    <xf numFmtId="0" fontId="34" fillId="8" borderId="0" xfId="0" applyFont="1" applyFill="1" applyAlignment="1">
      <alignment vertical="center"/>
    </xf>
    <xf numFmtId="0" fontId="32" fillId="8" borderId="0" xfId="0" applyFont="1" applyFill="1" applyAlignment="1">
      <alignment horizontal="center" vertical="center"/>
    </xf>
    <xf numFmtId="0" fontId="34" fillId="8" borderId="0" xfId="0" applyFont="1" applyFill="1" applyAlignment="1" applyProtection="1">
      <alignment vertical="center"/>
      <protection locked="0"/>
    </xf>
    <xf numFmtId="2" fontId="37" fillId="8" borderId="0" xfId="0" applyNumberFormat="1" applyFont="1" applyFill="1" applyAlignment="1" applyProtection="1">
      <alignment horizontal="center" vertical="center"/>
      <protection hidden="1"/>
    </xf>
    <xf numFmtId="2" fontId="36" fillId="8" borderId="0" xfId="0" applyNumberFormat="1" applyFont="1" applyFill="1" applyAlignment="1" applyProtection="1">
      <alignment horizontal="center" vertical="center"/>
      <protection hidden="1"/>
    </xf>
    <xf numFmtId="0" fontId="34" fillId="8" borderId="0" xfId="0" applyFont="1" applyFill="1" applyAlignment="1" applyProtection="1">
      <alignment vertical="center"/>
      <protection hidden="1"/>
    </xf>
    <xf numFmtId="0" fontId="34" fillId="8" borderId="0" xfId="0" applyFont="1" applyFill="1" applyBorder="1" applyAlignment="1" applyProtection="1">
      <alignment vertical="center"/>
      <protection hidden="1"/>
    </xf>
    <xf numFmtId="0" fontId="32" fillId="0" borderId="5" xfId="0" applyFont="1" applyFill="1" applyBorder="1" applyAlignment="1">
      <alignment horizontal="left" vertical="center" indent="1"/>
    </xf>
    <xf numFmtId="0" fontId="32" fillId="0" borderId="42" xfId="0" applyFont="1" applyBorder="1" applyAlignment="1">
      <alignment horizontal="center" vertical="center"/>
    </xf>
    <xf numFmtId="0" fontId="39" fillId="2" borderId="6" xfId="0" applyFont="1" applyFill="1" applyBorder="1" applyAlignment="1" applyProtection="1">
      <alignment horizontal="center" vertical="center"/>
      <protection locked="0"/>
    </xf>
    <xf numFmtId="0" fontId="32" fillId="8" borderId="8" xfId="0" applyFont="1" applyFill="1" applyBorder="1" applyAlignment="1">
      <alignment horizontal="left" vertical="center" indent="1"/>
    </xf>
    <xf numFmtId="0" fontId="32" fillId="0" borderId="48" xfId="0" applyFont="1" applyBorder="1" applyAlignment="1">
      <alignment horizontal="center" vertical="center"/>
    </xf>
    <xf numFmtId="0" fontId="39" fillId="2" borderId="9" xfId="0" applyFont="1" applyFill="1" applyBorder="1" applyAlignment="1" applyProtection="1">
      <alignment horizontal="center" vertical="center"/>
      <protection locked="0"/>
    </xf>
    <xf numFmtId="0" fontId="32" fillId="0" borderId="8" xfId="0" applyFont="1" applyFill="1" applyBorder="1" applyAlignment="1">
      <alignment horizontal="left" vertical="center" indent="1"/>
    </xf>
    <xf numFmtId="0" fontId="32" fillId="8" borderId="14" xfId="0" applyFont="1" applyFill="1" applyBorder="1" applyAlignment="1">
      <alignment horizontal="left" vertical="center" indent="1"/>
    </xf>
    <xf numFmtId="0" fontId="32" fillId="0" borderId="46" xfId="0" applyFont="1" applyBorder="1" applyAlignment="1">
      <alignment horizontal="center" vertical="center"/>
    </xf>
    <xf numFmtId="0" fontId="39" fillId="2" borderId="15" xfId="0" applyFont="1" applyFill="1" applyBorder="1" applyAlignment="1" applyProtection="1">
      <alignment horizontal="center" vertical="center"/>
      <protection locked="0"/>
    </xf>
    <xf numFmtId="0" fontId="34" fillId="8" borderId="47" xfId="0" applyFont="1" applyFill="1" applyBorder="1" applyAlignment="1">
      <alignment horizontal="left" vertical="center" indent="1"/>
    </xf>
    <xf numFmtId="0" fontId="34" fillId="8" borderId="20" xfId="0" applyFont="1" applyFill="1" applyBorder="1" applyAlignment="1">
      <alignment vertical="center"/>
    </xf>
    <xf numFmtId="0" fontId="32" fillId="8" borderId="20" xfId="0" applyFont="1" applyFill="1" applyBorder="1" applyAlignment="1">
      <alignment horizontal="center" vertical="center"/>
    </xf>
    <xf numFmtId="0" fontId="34" fillId="8" borderId="20" xfId="0" applyFont="1" applyFill="1" applyBorder="1" applyAlignment="1" applyProtection="1">
      <alignment vertical="center"/>
      <protection locked="0"/>
    </xf>
    <xf numFmtId="0" fontId="32" fillId="0" borderId="42" xfId="0" applyFont="1" applyFill="1" applyBorder="1" applyAlignment="1">
      <alignment horizontal="left" vertical="center" indent="1"/>
    </xf>
    <xf numFmtId="0" fontId="34" fillId="0" borderId="6" xfId="0" applyFont="1" applyBorder="1" applyAlignment="1">
      <alignment horizontal="center" vertical="center"/>
    </xf>
    <xf numFmtId="2" fontId="35" fillId="2" borderId="4" xfId="2" applyNumberFormat="1" applyFont="1" applyFill="1" applyBorder="1" applyAlignment="1" applyProtection="1">
      <alignment horizontal="center" vertical="center"/>
      <protection hidden="1"/>
    </xf>
    <xf numFmtId="0" fontId="32" fillId="8" borderId="48" xfId="0" applyFont="1" applyFill="1" applyBorder="1" applyAlignment="1">
      <alignment horizontal="left" vertical="center" indent="1"/>
    </xf>
    <xf numFmtId="0" fontId="34" fillId="0" borderId="9" xfId="0" applyFont="1" applyBorder="1" applyAlignment="1">
      <alignment horizontal="center" vertical="center"/>
    </xf>
    <xf numFmtId="2" fontId="35" fillId="2" borderId="7" xfId="2" applyNumberFormat="1" applyFont="1" applyFill="1" applyBorder="1" applyAlignment="1" applyProtection="1">
      <alignment horizontal="center" vertical="center"/>
      <protection hidden="1"/>
    </xf>
    <xf numFmtId="2" fontId="36" fillId="8" borderId="16" xfId="0" applyNumberFormat="1" applyFont="1" applyFill="1" applyBorder="1" applyAlignment="1" applyProtection="1">
      <alignment horizontal="center" vertical="center"/>
      <protection hidden="1"/>
    </xf>
    <xf numFmtId="0" fontId="32" fillId="8" borderId="31" xfId="0" applyFont="1" applyFill="1" applyBorder="1" applyAlignment="1">
      <alignment horizontal="left" vertical="center" indent="1"/>
    </xf>
    <xf numFmtId="0" fontId="34" fillId="0" borderId="2" xfId="0" applyFont="1" applyBorder="1" applyAlignment="1">
      <alignment horizontal="center" vertical="center"/>
    </xf>
    <xf numFmtId="2" fontId="37" fillId="2" borderId="51" xfId="2" applyNumberFormat="1" applyFont="1" applyFill="1" applyBorder="1" applyAlignment="1" applyProtection="1">
      <alignment horizontal="center" vertical="center"/>
      <protection hidden="1"/>
    </xf>
    <xf numFmtId="0" fontId="39" fillId="2" borderId="25" xfId="0" applyFont="1" applyFill="1" applyBorder="1" applyAlignment="1" applyProtection="1">
      <alignment horizontal="center" vertical="center"/>
      <protection locked="0"/>
    </xf>
    <xf numFmtId="0" fontId="39" fillId="2" borderId="60" xfId="0" applyFont="1" applyFill="1" applyBorder="1" applyAlignment="1" applyProtection="1">
      <alignment horizontal="center" vertical="center"/>
      <protection locked="0"/>
    </xf>
    <xf numFmtId="0" fontId="33" fillId="0" borderId="8" xfId="0" applyFont="1" applyFill="1" applyBorder="1" applyAlignment="1">
      <alignment horizontal="left" vertical="center" indent="1"/>
    </xf>
    <xf numFmtId="0" fontId="33" fillId="0" borderId="4" xfId="0" applyFont="1" applyBorder="1" applyAlignment="1">
      <alignment horizontal="center" vertical="center"/>
    </xf>
    <xf numFmtId="0" fontId="33" fillId="2" borderId="25" xfId="0" applyFont="1" applyFill="1" applyBorder="1" applyAlignment="1" applyProtection="1">
      <alignment horizontal="center" vertical="center"/>
      <protection locked="0"/>
    </xf>
    <xf numFmtId="0" fontId="33" fillId="8" borderId="8" xfId="0" applyFont="1" applyFill="1" applyBorder="1" applyAlignment="1">
      <alignment horizontal="left" vertical="center" indent="1"/>
    </xf>
    <xf numFmtId="0" fontId="37" fillId="0" borderId="43" xfId="0" applyFont="1" applyBorder="1" applyAlignment="1">
      <alignment horizontal="center" vertical="center"/>
    </xf>
    <xf numFmtId="0" fontId="33" fillId="0" borderId="43" xfId="0" applyFont="1" applyBorder="1" applyAlignment="1">
      <alignment horizontal="center" vertical="center"/>
    </xf>
    <xf numFmtId="0" fontId="33" fillId="0" borderId="3" xfId="0" applyFont="1" applyBorder="1" applyAlignment="1">
      <alignment horizontal="center" vertical="center"/>
    </xf>
    <xf numFmtId="0" fontId="33" fillId="0" borderId="43" xfId="0" applyFont="1" applyBorder="1" applyAlignment="1" applyProtection="1">
      <alignment horizontal="center" vertical="center"/>
      <protection hidden="1"/>
    </xf>
    <xf numFmtId="0" fontId="33" fillId="0" borderId="18" xfId="0" applyFont="1" applyFill="1" applyBorder="1" applyAlignment="1">
      <alignment horizontal="left" vertical="center" indent="1"/>
    </xf>
    <xf numFmtId="2" fontId="35" fillId="2" borderId="30" xfId="2" applyNumberFormat="1" applyFont="1" applyFill="1" applyBorder="1" applyAlignment="1" applyProtection="1">
      <alignment horizontal="center" vertical="center"/>
      <protection hidden="1"/>
    </xf>
    <xf numFmtId="0" fontId="33" fillId="2" borderId="26" xfId="0" applyFont="1" applyFill="1" applyBorder="1" applyAlignment="1" applyProtection="1">
      <alignment horizontal="center" vertical="center"/>
      <protection locked="0"/>
    </xf>
    <xf numFmtId="2" fontId="35" fillId="2" borderId="48" xfId="2" applyNumberFormat="1" applyFont="1" applyFill="1" applyBorder="1" applyAlignment="1" applyProtection="1">
      <alignment horizontal="center" vertical="center"/>
      <protection hidden="1"/>
    </xf>
    <xf numFmtId="0" fontId="33" fillId="0" borderId="11" xfId="0" applyFont="1" applyFill="1" applyBorder="1" applyAlignment="1">
      <alignment horizontal="left" vertical="center" indent="1"/>
    </xf>
    <xf numFmtId="0" fontId="33" fillId="0" borderId="13" xfId="0" applyFont="1" applyBorder="1" applyAlignment="1">
      <alignment horizontal="center" vertical="center"/>
    </xf>
    <xf numFmtId="0" fontId="33" fillId="2" borderId="56" xfId="0" applyFont="1" applyFill="1" applyBorder="1" applyAlignment="1" applyProtection="1">
      <alignment horizontal="center" vertical="center"/>
      <protection locked="0"/>
    </xf>
    <xf numFmtId="2" fontId="35" fillId="2" borderId="51" xfId="2" applyNumberFormat="1" applyFont="1" applyFill="1" applyBorder="1" applyAlignment="1" applyProtection="1">
      <alignment horizontal="center" vertical="center"/>
      <protection hidden="1"/>
    </xf>
    <xf numFmtId="0" fontId="39" fillId="2" borderId="26" xfId="0" applyFont="1" applyFill="1" applyBorder="1" applyAlignment="1" applyProtection="1">
      <alignment horizontal="center" vertical="center"/>
      <protection locked="0"/>
    </xf>
    <xf numFmtId="0" fontId="32" fillId="0" borderId="48" xfId="0" applyFont="1" applyFill="1" applyBorder="1" applyAlignment="1">
      <alignment horizontal="left" vertical="center" indent="1"/>
    </xf>
    <xf numFmtId="0" fontId="32" fillId="8" borderId="51" xfId="0" applyFont="1" applyFill="1" applyBorder="1" applyAlignment="1">
      <alignment horizontal="left" vertical="center" indent="1"/>
    </xf>
    <xf numFmtId="0" fontId="32" fillId="0" borderId="51" xfId="0" applyFont="1" applyBorder="1" applyAlignment="1">
      <alignment horizontal="center" vertical="center"/>
    </xf>
    <xf numFmtId="0" fontId="39" fillId="2" borderId="56" xfId="0" applyFont="1" applyFill="1" applyBorder="1" applyAlignment="1" applyProtection="1">
      <alignment horizontal="center" vertical="center"/>
      <protection locked="0"/>
    </xf>
    <xf numFmtId="0" fontId="32" fillId="0" borderId="14" xfId="0" applyFont="1" applyFill="1" applyBorder="1" applyAlignment="1">
      <alignment horizontal="left" vertical="center" wrapText="1" indent="1"/>
    </xf>
    <xf numFmtId="0" fontId="34" fillId="0" borderId="28" xfId="0" applyFont="1" applyBorder="1" applyAlignment="1">
      <alignment horizontal="center" vertical="center"/>
    </xf>
    <xf numFmtId="0" fontId="32" fillId="0" borderId="16" xfId="0" applyFont="1" applyBorder="1" applyAlignment="1">
      <alignment horizontal="center" vertical="center"/>
    </xf>
    <xf numFmtId="0" fontId="32" fillId="0" borderId="2" xfId="0" applyFont="1" applyBorder="1" applyAlignment="1">
      <alignment horizontal="center" vertical="center"/>
    </xf>
    <xf numFmtId="0" fontId="39" fillId="2" borderId="14" xfId="0" applyFont="1" applyFill="1" applyBorder="1" applyAlignment="1" applyProtection="1">
      <alignment horizontal="center" vertical="center"/>
      <protection locked="0"/>
    </xf>
    <xf numFmtId="2" fontId="33" fillId="0" borderId="2" xfId="2" applyNumberFormat="1" applyFont="1" applyBorder="1" applyAlignment="1" applyProtection="1">
      <alignment horizontal="center" vertical="center"/>
      <protection hidden="1"/>
    </xf>
    <xf numFmtId="0" fontId="32" fillId="2" borderId="14" xfId="0" applyFont="1" applyFill="1" applyBorder="1" applyAlignment="1" applyProtection="1">
      <alignment horizontal="center" vertical="center"/>
      <protection hidden="1"/>
    </xf>
    <xf numFmtId="0" fontId="38" fillId="9" borderId="42" xfId="0" applyFont="1" applyFill="1" applyBorder="1" applyAlignment="1">
      <alignment horizontal="left" vertical="center" indent="1"/>
    </xf>
    <xf numFmtId="0" fontId="32" fillId="2" borderId="5" xfId="0" applyFont="1" applyFill="1" applyBorder="1" applyAlignment="1" applyProtection="1">
      <alignment horizontal="center" vertical="center"/>
      <protection hidden="1"/>
    </xf>
    <xf numFmtId="0" fontId="34" fillId="0" borderId="48" xfId="0" applyFont="1" applyBorder="1" applyAlignment="1">
      <alignment horizontal="center" vertical="center"/>
    </xf>
    <xf numFmtId="0" fontId="39" fillId="2" borderId="49" xfId="0" applyFont="1" applyFill="1" applyBorder="1" applyAlignment="1" applyProtection="1">
      <alignment horizontal="center" vertical="center"/>
      <protection locked="0"/>
    </xf>
    <xf numFmtId="2" fontId="35" fillId="2" borderId="11" xfId="2" applyNumberFormat="1" applyFont="1" applyFill="1" applyBorder="1" applyAlignment="1" applyProtection="1">
      <alignment horizontal="center" vertical="center"/>
      <protection hidden="1"/>
    </xf>
    <xf numFmtId="0" fontId="32" fillId="2" borderId="8" xfId="0" applyFont="1" applyFill="1" applyBorder="1" applyAlignment="1" applyProtection="1">
      <alignment horizontal="center" vertical="center"/>
      <protection hidden="1"/>
    </xf>
    <xf numFmtId="0" fontId="38" fillId="9" borderId="48" xfId="0" applyFont="1" applyFill="1" applyBorder="1" applyAlignment="1">
      <alignment horizontal="left" vertical="center" indent="1"/>
    </xf>
    <xf numFmtId="0" fontId="38" fillId="9" borderId="8" xfId="0" applyFont="1" applyFill="1" applyBorder="1" applyAlignment="1">
      <alignment horizontal="left" vertical="center" indent="1"/>
    </xf>
    <xf numFmtId="0" fontId="34" fillId="0" borderId="51" xfId="0" applyFont="1" applyBorder="1" applyAlignment="1">
      <alignment horizontal="center" vertical="center"/>
    </xf>
    <xf numFmtId="2" fontId="33" fillId="0" borderId="43" xfId="2" applyNumberFormat="1" applyFont="1" applyBorder="1" applyAlignment="1" applyProtection="1">
      <alignment horizontal="center" vertical="center"/>
      <protection hidden="1"/>
    </xf>
    <xf numFmtId="0" fontId="32" fillId="2" borderId="11" xfId="0" applyFont="1" applyFill="1" applyBorder="1" applyAlignment="1" applyProtection="1">
      <alignment horizontal="center" vertical="center"/>
      <protection hidden="1"/>
    </xf>
    <xf numFmtId="164" fontId="36" fillId="0" borderId="47" xfId="0" applyNumberFormat="1" applyFont="1" applyBorder="1" applyAlignment="1" applyProtection="1">
      <alignment vertical="center"/>
      <protection hidden="1"/>
    </xf>
    <xf numFmtId="0" fontId="32" fillId="0" borderId="5" xfId="0" applyFont="1" applyBorder="1" applyAlignment="1">
      <alignment horizontal="left" vertical="center"/>
    </xf>
    <xf numFmtId="0" fontId="36" fillId="2" borderId="41" xfId="0" applyFont="1" applyFill="1" applyBorder="1" applyAlignment="1" applyProtection="1">
      <alignment horizontal="center" vertical="center"/>
      <protection locked="0"/>
    </xf>
    <xf numFmtId="0" fontId="32" fillId="9" borderId="49" xfId="0" applyFont="1" applyFill="1" applyBorder="1" applyAlignment="1">
      <alignment horizontal="left" vertical="center" indent="1"/>
    </xf>
    <xf numFmtId="0" fontId="32" fillId="0" borderId="8" xfId="0" applyFont="1" applyBorder="1" applyAlignment="1">
      <alignment horizontal="left" vertical="center"/>
    </xf>
    <xf numFmtId="0" fontId="36" fillId="2" borderId="49" xfId="0" applyFont="1" applyFill="1" applyBorder="1" applyAlignment="1" applyProtection="1">
      <alignment horizontal="center" vertical="center"/>
      <protection locked="0"/>
    </xf>
    <xf numFmtId="0" fontId="32" fillId="0" borderId="49" xfId="0" applyFont="1" applyFill="1" applyBorder="1" applyAlignment="1">
      <alignment horizontal="left" vertical="center" indent="1"/>
    </xf>
    <xf numFmtId="0" fontId="32" fillId="9" borderId="45" xfId="0" applyFont="1" applyFill="1" applyBorder="1" applyAlignment="1">
      <alignment horizontal="left" vertical="center" indent="1"/>
    </xf>
    <xf numFmtId="0" fontId="32" fillId="0" borderId="14" xfId="0" applyFont="1" applyBorder="1" applyAlignment="1">
      <alignment horizontal="left" vertical="center"/>
    </xf>
    <xf numFmtId="0" fontId="36" fillId="2" borderId="45" xfId="0" applyFont="1" applyFill="1" applyBorder="1" applyAlignment="1" applyProtection="1">
      <alignment horizontal="center" vertical="center"/>
      <protection locked="0"/>
    </xf>
    <xf numFmtId="2" fontId="35" fillId="2" borderId="28" xfId="2" applyNumberFormat="1" applyFont="1" applyFill="1" applyBorder="1" applyAlignment="1" applyProtection="1">
      <alignment horizontal="center" vertical="center"/>
      <protection hidden="1"/>
    </xf>
    <xf numFmtId="0" fontId="32" fillId="10" borderId="41" xfId="0" applyFont="1" applyFill="1" applyBorder="1" applyAlignment="1">
      <alignment horizontal="left" vertical="center" indent="1"/>
    </xf>
    <xf numFmtId="0" fontId="36" fillId="2" borderId="42" xfId="0" applyFont="1" applyFill="1" applyBorder="1" applyAlignment="1" applyProtection="1">
      <alignment horizontal="center" vertical="center"/>
      <protection locked="0"/>
    </xf>
    <xf numFmtId="2" fontId="35" fillId="2" borderId="5" xfId="0" applyNumberFormat="1" applyFont="1" applyFill="1" applyBorder="1" applyAlignment="1" applyProtection="1">
      <alignment horizontal="center" vertical="center"/>
      <protection hidden="1"/>
    </xf>
    <xf numFmtId="2" fontId="33" fillId="0" borderId="37" xfId="0" applyNumberFormat="1" applyFont="1" applyBorder="1" applyAlignment="1" applyProtection="1">
      <alignment horizontal="center" vertical="center"/>
      <protection hidden="1"/>
    </xf>
    <xf numFmtId="0" fontId="36" fillId="2" borderId="48" xfId="0" applyFont="1" applyFill="1" applyBorder="1" applyAlignment="1" applyProtection="1">
      <alignment horizontal="center" vertical="center"/>
      <protection locked="0"/>
    </xf>
    <xf numFmtId="2" fontId="35" fillId="2" borderId="8" xfId="0" applyNumberFormat="1" applyFont="1" applyFill="1" applyBorder="1" applyAlignment="1" applyProtection="1">
      <alignment horizontal="center" vertical="center"/>
      <protection hidden="1"/>
    </xf>
    <xf numFmtId="2" fontId="33" fillId="0" borderId="25" xfId="0" applyNumberFormat="1" applyFont="1" applyBorder="1" applyAlignment="1" applyProtection="1">
      <alignment horizontal="center" vertical="center"/>
      <protection hidden="1"/>
    </xf>
    <xf numFmtId="0" fontId="33" fillId="10" borderId="50" xfId="0" applyFont="1" applyFill="1" applyBorder="1" applyAlignment="1">
      <alignment horizontal="left" vertical="center" indent="1"/>
    </xf>
    <xf numFmtId="0" fontId="36" fillId="2" borderId="30" xfId="0" applyFont="1" applyFill="1" applyBorder="1" applyAlignment="1" applyProtection="1">
      <alignment horizontal="center" vertical="center"/>
      <protection locked="0"/>
    </xf>
    <xf numFmtId="2" fontId="35" fillId="2" borderId="18" xfId="0" applyNumberFormat="1" applyFont="1" applyFill="1" applyBorder="1" applyAlignment="1" applyProtection="1">
      <alignment horizontal="center" vertical="center"/>
      <protection hidden="1"/>
    </xf>
    <xf numFmtId="0" fontId="32" fillId="10" borderId="49" xfId="0" applyFont="1" applyFill="1" applyBorder="1" applyAlignment="1">
      <alignment horizontal="left" vertical="center" indent="1"/>
    </xf>
    <xf numFmtId="0" fontId="32" fillId="0" borderId="45" xfId="0" applyFont="1" applyFill="1" applyBorder="1" applyAlignment="1">
      <alignment horizontal="left" vertical="center" indent="1"/>
    </xf>
    <xf numFmtId="0" fontId="36" fillId="2" borderId="46" xfId="0" applyFont="1" applyFill="1" applyBorder="1" applyAlignment="1" applyProtection="1">
      <alignment horizontal="center" vertical="center"/>
      <protection locked="0"/>
    </xf>
    <xf numFmtId="2" fontId="35" fillId="2" borderId="14" xfId="0" applyNumberFormat="1" applyFont="1" applyFill="1" applyBorder="1" applyAlignment="1" applyProtection="1">
      <alignment horizontal="center" vertical="center"/>
      <protection hidden="1"/>
    </xf>
    <xf numFmtId="2" fontId="33" fillId="0" borderId="52" xfId="0" applyNumberFormat="1" applyFont="1" applyBorder="1" applyAlignment="1" applyProtection="1">
      <alignment horizontal="center" vertical="center"/>
      <protection hidden="1"/>
    </xf>
    <xf numFmtId="2" fontId="33" fillId="0" borderId="47" xfId="0" applyNumberFormat="1" applyFont="1" applyBorder="1" applyAlignment="1" applyProtection="1">
      <alignment horizontal="center" vertical="center"/>
      <protection hidden="1"/>
    </xf>
    <xf numFmtId="0" fontId="32" fillId="0" borderId="47" xfId="0" applyFont="1" applyBorder="1" applyAlignment="1" applyProtection="1">
      <alignment horizontal="center" vertical="center"/>
      <protection hidden="1"/>
    </xf>
    <xf numFmtId="0" fontId="32" fillId="10" borderId="8" xfId="0" applyFont="1" applyFill="1" applyBorder="1" applyAlignment="1">
      <alignment horizontal="left" vertical="center" indent="1"/>
    </xf>
    <xf numFmtId="0" fontId="34" fillId="0" borderId="29" xfId="0" applyFont="1" applyBorder="1" applyAlignment="1">
      <alignment horizontal="center" vertical="center"/>
    </xf>
    <xf numFmtId="2" fontId="35" fillId="2" borderId="43" xfId="0" applyNumberFormat="1" applyFont="1" applyFill="1" applyBorder="1" applyAlignment="1" applyProtection="1">
      <alignment horizontal="center" vertical="center"/>
      <protection hidden="1"/>
    </xf>
    <xf numFmtId="0" fontId="33" fillId="0" borderId="29" xfId="0" applyFont="1" applyFill="1" applyBorder="1" applyAlignment="1">
      <alignment horizontal="left" vertical="center" indent="1"/>
    </xf>
    <xf numFmtId="0" fontId="37" fillId="0" borderId="14" xfId="0" applyFont="1" applyBorder="1" applyAlignment="1">
      <alignment horizontal="center" vertical="center"/>
    </xf>
    <xf numFmtId="0" fontId="33" fillId="0" borderId="2" xfId="0" applyFont="1" applyBorder="1" applyAlignment="1">
      <alignment horizontal="center" vertical="center"/>
    </xf>
    <xf numFmtId="0" fontId="33" fillId="0" borderId="47" xfId="0" applyFont="1" applyBorder="1" applyAlignment="1">
      <alignment horizontal="center" vertical="center"/>
    </xf>
    <xf numFmtId="0" fontId="33" fillId="2" borderId="68" xfId="0" applyFont="1" applyFill="1" applyBorder="1" applyAlignment="1" applyProtection="1">
      <alignment horizontal="center" vertical="center"/>
      <protection locked="0"/>
    </xf>
    <xf numFmtId="0" fontId="33" fillId="0" borderId="5" xfId="0" applyFont="1" applyFill="1" applyBorder="1" applyAlignment="1">
      <alignment horizontal="left" vertical="center" indent="1"/>
    </xf>
    <xf numFmtId="0" fontId="34" fillId="0" borderId="47" xfId="0" applyFont="1" applyBorder="1" applyAlignment="1">
      <alignment horizontal="center" vertical="center"/>
    </xf>
    <xf numFmtId="0" fontId="32" fillId="0" borderId="47" xfId="0" applyFont="1" applyBorder="1" applyAlignment="1">
      <alignment horizontal="center" vertical="center"/>
    </xf>
    <xf numFmtId="0" fontId="36" fillId="2" borderId="69" xfId="0" applyFont="1" applyFill="1" applyBorder="1" applyAlignment="1" applyProtection="1">
      <alignment horizontal="center" vertical="center"/>
      <protection locked="0"/>
    </xf>
    <xf numFmtId="2" fontId="35" fillId="2" borderId="54" xfId="0" applyNumberFormat="1" applyFont="1" applyFill="1" applyBorder="1" applyAlignment="1" applyProtection="1">
      <alignment horizontal="center" vertical="center"/>
      <protection hidden="1"/>
    </xf>
    <xf numFmtId="2" fontId="35" fillId="2" borderId="11" xfId="0" applyNumberFormat="1" applyFont="1" applyFill="1" applyBorder="1" applyAlignment="1" applyProtection="1">
      <alignment horizontal="center" vertical="center"/>
      <protection hidden="1"/>
    </xf>
    <xf numFmtId="0" fontId="33" fillId="0" borderId="29" xfId="0" applyFont="1" applyBorder="1" applyAlignment="1">
      <alignment horizontal="center" vertical="center"/>
    </xf>
    <xf numFmtId="0" fontId="32" fillId="2" borderId="11" xfId="0" applyFont="1" applyFill="1" applyBorder="1" applyAlignment="1">
      <alignment horizontal="left" vertical="center" wrapText="1" indent="1"/>
    </xf>
    <xf numFmtId="0" fontId="32" fillId="0" borderId="18" xfId="0" applyFont="1" applyFill="1" applyBorder="1" applyAlignment="1">
      <alignment horizontal="center" vertical="center"/>
    </xf>
    <xf numFmtId="0" fontId="32" fillId="0" borderId="9" xfId="0" applyFont="1" applyFill="1" applyBorder="1" applyAlignment="1">
      <alignment horizontal="center" vertical="center"/>
    </xf>
    <xf numFmtId="0" fontId="32" fillId="0" borderId="24" xfId="0" applyFont="1" applyFill="1" applyBorder="1" applyAlignment="1">
      <alignment horizontal="center" vertical="center"/>
    </xf>
    <xf numFmtId="2" fontId="34" fillId="0" borderId="8" xfId="2" applyNumberFormat="1" applyFont="1" applyFill="1" applyBorder="1" applyAlignment="1" applyProtection="1">
      <alignment horizontal="center" vertical="center"/>
      <protection hidden="1"/>
    </xf>
    <xf numFmtId="0" fontId="32" fillId="0" borderId="4" xfId="0" applyFont="1" applyFill="1" applyBorder="1" applyAlignment="1">
      <alignment horizontal="center" vertical="center"/>
    </xf>
    <xf numFmtId="0" fontId="32" fillId="0" borderId="8" xfId="0" applyFont="1" applyFill="1" applyBorder="1" applyAlignment="1">
      <alignment horizontal="center" vertical="center"/>
    </xf>
    <xf numFmtId="0" fontId="32" fillId="11" borderId="8" xfId="0" applyFont="1" applyFill="1" applyBorder="1" applyAlignment="1">
      <alignment horizontal="left" vertical="center" indent="1"/>
    </xf>
    <xf numFmtId="0" fontId="32" fillId="0" borderId="11" xfId="0" applyFont="1" applyFill="1" applyBorder="1" applyAlignment="1">
      <alignment horizontal="left" vertical="center" wrapText="1" indent="1"/>
    </xf>
    <xf numFmtId="2" fontId="34" fillId="2" borderId="18" xfId="2" applyNumberFormat="1" applyFont="1" applyFill="1" applyBorder="1" applyAlignment="1" applyProtection="1">
      <alignment horizontal="center" vertical="center"/>
      <protection hidden="1"/>
    </xf>
    <xf numFmtId="0" fontId="33" fillId="0" borderId="17" xfId="0" applyFont="1" applyBorder="1" applyAlignment="1" applyProtection="1">
      <alignment horizontal="center" vertical="center"/>
      <protection hidden="1"/>
    </xf>
    <xf numFmtId="0" fontId="34" fillId="0" borderId="18" xfId="0" applyFont="1" applyFill="1" applyBorder="1" applyAlignment="1">
      <alignment horizontal="center" vertical="center"/>
    </xf>
    <xf numFmtId="0" fontId="32" fillId="11" borderId="11" xfId="0" applyFont="1" applyFill="1" applyBorder="1" applyAlignment="1">
      <alignment horizontal="left" vertical="center" wrapText="1"/>
    </xf>
    <xf numFmtId="0" fontId="32" fillId="0" borderId="11" xfId="0" applyFont="1" applyFill="1" applyBorder="1" applyAlignment="1">
      <alignment horizontal="left" vertical="center"/>
    </xf>
    <xf numFmtId="0" fontId="34" fillId="0" borderId="43" xfId="0" applyFont="1" applyBorder="1" applyAlignment="1">
      <alignment horizontal="center" vertical="center"/>
    </xf>
    <xf numFmtId="0" fontId="32" fillId="0" borderId="54" xfId="0" applyFont="1" applyBorder="1" applyAlignment="1">
      <alignment horizontal="center" vertical="center"/>
    </xf>
    <xf numFmtId="0" fontId="36" fillId="2" borderId="43" xfId="0" applyFont="1" applyFill="1" applyBorder="1" applyAlignment="1" applyProtection="1">
      <alignment horizontal="center" vertical="center"/>
      <protection locked="0"/>
    </xf>
    <xf numFmtId="2" fontId="34" fillId="2" borderId="43" xfId="2" applyNumberFormat="1" applyFont="1" applyFill="1" applyBorder="1" applyAlignment="1" applyProtection="1">
      <alignment horizontal="center" vertical="center"/>
      <protection hidden="1"/>
    </xf>
    <xf numFmtId="2" fontId="33" fillId="0" borderId="54" xfId="2" applyNumberFormat="1" applyFont="1" applyBorder="1" applyAlignment="1" applyProtection="1">
      <alignment horizontal="center" vertical="center"/>
      <protection hidden="1"/>
    </xf>
    <xf numFmtId="164" fontId="36" fillId="0" borderId="54" xfId="0" applyNumberFormat="1" applyFont="1" applyBorder="1" applyAlignment="1" applyProtection="1">
      <alignment horizontal="center" vertical="center"/>
      <protection hidden="1"/>
    </xf>
    <xf numFmtId="0" fontId="32" fillId="0" borderId="16" xfId="0" applyFont="1" applyFill="1" applyBorder="1" applyAlignment="1">
      <alignment horizontal="left" vertical="center"/>
    </xf>
    <xf numFmtId="0" fontId="32" fillId="11" borderId="16" xfId="0" applyFont="1" applyFill="1" applyBorder="1" applyAlignment="1">
      <alignment horizontal="left" vertical="center"/>
    </xf>
    <xf numFmtId="0" fontId="32" fillId="11" borderId="27" xfId="0" applyFont="1" applyFill="1" applyBorder="1" applyAlignment="1">
      <alignment horizontal="left" vertical="center"/>
    </xf>
    <xf numFmtId="0" fontId="32" fillId="11" borderId="43" xfId="0" applyFont="1" applyFill="1" applyBorder="1" applyAlignment="1">
      <alignment horizontal="left" vertical="center" wrapText="1" indent="1"/>
    </xf>
    <xf numFmtId="0" fontId="32" fillId="0" borderId="30" xfId="0" applyFont="1" applyBorder="1" applyAlignment="1">
      <alignment horizontal="center" vertical="center"/>
    </xf>
    <xf numFmtId="0" fontId="34" fillId="0" borderId="30" xfId="0" applyFont="1" applyBorder="1" applyAlignment="1">
      <alignment horizontal="center" vertical="center"/>
    </xf>
    <xf numFmtId="0" fontId="32" fillId="0" borderId="3" xfId="0" applyFont="1" applyBorder="1" applyAlignment="1">
      <alignment horizontal="center" vertical="center"/>
    </xf>
    <xf numFmtId="2" fontId="34" fillId="2" borderId="30" xfId="2" applyNumberFormat="1" applyFont="1" applyFill="1" applyBorder="1" applyAlignment="1" applyProtection="1">
      <alignment horizontal="center" vertical="center"/>
      <protection hidden="1"/>
    </xf>
    <xf numFmtId="2" fontId="33" fillId="2" borderId="3" xfId="2" applyNumberFormat="1" applyFont="1" applyFill="1" applyBorder="1" applyAlignment="1" applyProtection="1">
      <alignment horizontal="center" vertical="center"/>
      <protection hidden="1"/>
    </xf>
    <xf numFmtId="0" fontId="33" fillId="2" borderId="30" xfId="0" applyFont="1" applyFill="1" applyBorder="1" applyAlignment="1" applyProtection="1">
      <alignment horizontal="center" vertical="center"/>
      <protection hidden="1"/>
    </xf>
    <xf numFmtId="164" fontId="36" fillId="0" borderId="28" xfId="0" applyNumberFormat="1" applyFont="1" applyBorder="1" applyAlignment="1" applyProtection="1">
      <alignment vertical="center"/>
      <protection hidden="1"/>
    </xf>
    <xf numFmtId="0" fontId="32" fillId="0" borderId="46" xfId="0" applyFont="1" applyFill="1" applyBorder="1" applyAlignment="1">
      <alignment horizontal="left" vertical="center" indent="1"/>
    </xf>
    <xf numFmtId="0" fontId="34" fillId="0" borderId="46" xfId="0" applyFont="1" applyBorder="1" applyAlignment="1">
      <alignment horizontal="center" vertical="center"/>
    </xf>
    <xf numFmtId="2" fontId="34" fillId="2" borderId="46" xfId="2" applyNumberFormat="1" applyFont="1" applyFill="1" applyBorder="1" applyAlignment="1" applyProtection="1">
      <alignment horizontal="center" vertical="center"/>
      <protection hidden="1"/>
    </xf>
    <xf numFmtId="0" fontId="33" fillId="2" borderId="46" xfId="0" applyFont="1" applyFill="1" applyBorder="1" applyAlignment="1" applyProtection="1">
      <alignment horizontal="center" vertical="center"/>
      <protection hidden="1"/>
    </xf>
    <xf numFmtId="0" fontId="32" fillId="0" borderId="19" xfId="0" applyFont="1" applyFill="1" applyBorder="1" applyAlignment="1">
      <alignment horizontal="center" vertical="center"/>
    </xf>
    <xf numFmtId="0" fontId="32" fillId="0" borderId="23" xfId="0" applyFont="1" applyFill="1" applyBorder="1" applyAlignment="1">
      <alignment horizontal="center" vertical="center"/>
    </xf>
    <xf numFmtId="2" fontId="37" fillId="0" borderId="18" xfId="2" applyNumberFormat="1" applyFont="1" applyFill="1" applyBorder="1" applyAlignment="1" applyProtection="1">
      <alignment horizontal="center" vertical="center"/>
      <protection hidden="1"/>
    </xf>
    <xf numFmtId="0" fontId="32" fillId="0" borderId="17" xfId="0" applyFont="1" applyFill="1" applyBorder="1" applyAlignment="1">
      <alignment horizontal="center" vertical="center"/>
    </xf>
    <xf numFmtId="0" fontId="32" fillId="0" borderId="8" xfId="0" applyFont="1" applyBorder="1" applyAlignment="1">
      <alignment horizontal="center" vertical="center" wrapText="1"/>
    </xf>
    <xf numFmtId="0" fontId="32" fillId="0" borderId="18" xfId="0" applyFont="1" applyBorder="1" applyAlignment="1">
      <alignment horizontal="center" vertical="center" wrapText="1"/>
    </xf>
    <xf numFmtId="0" fontId="32" fillId="0" borderId="5" xfId="0" applyFont="1" applyBorder="1" applyAlignment="1">
      <alignment horizontal="center" vertical="center" wrapText="1"/>
    </xf>
    <xf numFmtId="2" fontId="33" fillId="0" borderId="42" xfId="2" applyNumberFormat="1" applyFont="1" applyBorder="1" applyAlignment="1" applyProtection="1">
      <alignment horizontal="center" vertical="center"/>
      <protection hidden="1"/>
    </xf>
    <xf numFmtId="0" fontId="32" fillId="0" borderId="30" xfId="0" applyFont="1" applyBorder="1" applyAlignment="1" applyProtection="1">
      <alignment horizontal="center" vertical="center"/>
      <protection hidden="1"/>
    </xf>
    <xf numFmtId="0" fontId="32" fillId="0" borderId="11" xfId="0" applyFont="1" applyBorder="1" applyAlignment="1">
      <alignment horizontal="center" vertical="center" wrapText="1"/>
    </xf>
    <xf numFmtId="0" fontId="32" fillId="0" borderId="26" xfId="0" applyFont="1" applyBorder="1" applyAlignment="1">
      <alignment horizontal="center" vertical="center"/>
    </xf>
    <xf numFmtId="2" fontId="34" fillId="2" borderId="11" xfId="2" applyNumberFormat="1" applyFont="1" applyFill="1" applyBorder="1" applyAlignment="1" applyProtection="1">
      <alignment horizontal="center" vertical="center"/>
      <protection hidden="1"/>
    </xf>
    <xf numFmtId="2" fontId="33" fillId="0" borderId="48" xfId="2" applyNumberFormat="1" applyFont="1" applyBorder="1" applyAlignment="1" applyProtection="1">
      <alignment horizontal="center" vertical="center"/>
      <protection hidden="1"/>
    </xf>
    <xf numFmtId="0" fontId="32" fillId="0" borderId="0" xfId="0" applyFont="1" applyBorder="1" applyAlignment="1" applyProtection="1">
      <alignment horizontal="center" vertical="center"/>
      <protection hidden="1"/>
    </xf>
    <xf numFmtId="0" fontId="32" fillId="11" borderId="8" xfId="0" applyFont="1" applyFill="1" applyBorder="1" applyAlignment="1">
      <alignment horizontal="left" vertical="center" wrapText="1" indent="1"/>
    </xf>
    <xf numFmtId="0" fontId="32" fillId="0" borderId="43" xfId="0" applyFont="1" applyFill="1" applyBorder="1" applyAlignment="1">
      <alignment horizontal="left" vertical="center" wrapText="1" indent="1"/>
    </xf>
    <xf numFmtId="0" fontId="33" fillId="11" borderId="8" xfId="0" applyFont="1" applyFill="1" applyBorder="1" applyAlignment="1">
      <alignment horizontal="left" vertical="center" wrapText="1" indent="1"/>
    </xf>
    <xf numFmtId="0" fontId="32" fillId="0" borderId="43" xfId="0" applyFont="1" applyBorder="1" applyAlignment="1">
      <alignment horizontal="center" vertical="center" wrapText="1"/>
    </xf>
    <xf numFmtId="2" fontId="33" fillId="2" borderId="2" xfId="2" applyNumberFormat="1" applyFont="1" applyFill="1" applyBorder="1" applyAlignment="1" applyProtection="1">
      <alignment horizontal="center" vertical="center"/>
      <protection hidden="1"/>
    </xf>
    <xf numFmtId="0" fontId="33" fillId="0" borderId="29" xfId="0" applyFont="1" applyFill="1" applyBorder="1" applyAlignment="1">
      <alignment horizontal="left" vertical="center" wrapText="1" indent="1"/>
    </xf>
    <xf numFmtId="0" fontId="41" fillId="0" borderId="11" xfId="0" applyFont="1" applyBorder="1" applyAlignment="1">
      <alignment horizontal="center" vertical="center"/>
    </xf>
    <xf numFmtId="0" fontId="42" fillId="0" borderId="11" xfId="0" applyFont="1" applyBorder="1" applyAlignment="1">
      <alignment horizontal="center" vertical="center"/>
    </xf>
    <xf numFmtId="0" fontId="41" fillId="0" borderId="11" xfId="0" applyFont="1" applyBorder="1" applyAlignment="1">
      <alignment horizontal="center" vertical="center" wrapText="1"/>
    </xf>
    <xf numFmtId="0" fontId="32" fillId="0" borderId="59" xfId="0" applyFont="1" applyBorder="1" applyAlignment="1">
      <alignment horizontal="center" vertical="center"/>
    </xf>
    <xf numFmtId="2" fontId="33" fillId="2" borderId="47" xfId="2" applyNumberFormat="1" applyFont="1" applyFill="1" applyBorder="1" applyAlignment="1" applyProtection="1">
      <alignment horizontal="center" vertical="center"/>
      <protection hidden="1"/>
    </xf>
    <xf numFmtId="0" fontId="33" fillId="0" borderId="49" xfId="0" applyFont="1" applyBorder="1" applyAlignment="1">
      <alignment horizontal="center" vertical="center" wrapText="1"/>
    </xf>
    <xf numFmtId="0" fontId="33" fillId="0" borderId="12" xfId="0" applyFont="1" applyBorder="1" applyAlignment="1">
      <alignment horizontal="center" vertical="center" wrapText="1"/>
    </xf>
    <xf numFmtId="0" fontId="33" fillId="0" borderId="10" xfId="0" applyFont="1" applyBorder="1" applyAlignment="1" applyProtection="1">
      <alignment horizontal="center" vertical="center"/>
      <protection hidden="1"/>
    </xf>
    <xf numFmtId="0" fontId="33" fillId="0" borderId="50" xfId="0" applyFont="1" applyBorder="1" applyAlignment="1">
      <alignment horizontal="center" vertical="center" wrapText="1"/>
    </xf>
    <xf numFmtId="0" fontId="33" fillId="0" borderId="39" xfId="0" applyFont="1" applyBorder="1" applyAlignment="1">
      <alignment horizontal="center" vertical="center"/>
    </xf>
    <xf numFmtId="0" fontId="33" fillId="0" borderId="62" xfId="0" applyFont="1" applyBorder="1" applyAlignment="1">
      <alignment horizontal="center" vertical="center"/>
    </xf>
    <xf numFmtId="0" fontId="33" fillId="0" borderId="63" xfId="0" applyFont="1" applyBorder="1" applyAlignment="1">
      <alignment horizontal="center" vertical="center"/>
    </xf>
    <xf numFmtId="0" fontId="33" fillId="0" borderId="55" xfId="0" applyFont="1" applyBorder="1" applyAlignment="1">
      <alignment horizontal="center" vertical="center"/>
    </xf>
    <xf numFmtId="0" fontId="37" fillId="2" borderId="43" xfId="0" applyFont="1" applyFill="1" applyBorder="1" applyAlignment="1" applyProtection="1">
      <alignment horizontal="center" vertical="center"/>
      <protection locked="0"/>
    </xf>
    <xf numFmtId="2" fontId="33" fillId="0" borderId="25" xfId="2" applyNumberFormat="1" applyFont="1" applyBorder="1" applyAlignment="1" applyProtection="1">
      <alignment horizontal="center" vertical="center"/>
      <protection hidden="1"/>
    </xf>
    <xf numFmtId="0" fontId="33" fillId="0" borderId="48" xfId="0" applyFont="1" applyBorder="1" applyAlignment="1">
      <alignment horizontal="center" vertical="center" wrapText="1"/>
    </xf>
    <xf numFmtId="0" fontId="33" fillId="0" borderId="19" xfId="0" applyFont="1" applyBorder="1" applyAlignment="1">
      <alignment horizontal="center" vertical="center" wrapText="1"/>
    </xf>
    <xf numFmtId="0" fontId="33" fillId="0" borderId="15" xfId="0" applyFont="1" applyBorder="1" applyAlignment="1">
      <alignment horizontal="center" vertical="center" wrapText="1"/>
    </xf>
    <xf numFmtId="0" fontId="37" fillId="2" borderId="14" xfId="0" applyFont="1" applyFill="1" applyBorder="1" applyAlignment="1" applyProtection="1">
      <alignment horizontal="center" vertical="center"/>
      <protection locked="0"/>
    </xf>
    <xf numFmtId="2" fontId="34" fillId="2" borderId="14" xfId="2" applyNumberFormat="1" applyFont="1" applyFill="1" applyBorder="1" applyAlignment="1" applyProtection="1">
      <alignment horizontal="center" vertical="center"/>
      <protection hidden="1"/>
    </xf>
    <xf numFmtId="0" fontId="33" fillId="0" borderId="13" xfId="0" applyFont="1" applyBorder="1" applyAlignment="1" applyProtection="1">
      <alignment horizontal="center" vertical="center"/>
      <protection hidden="1"/>
    </xf>
    <xf numFmtId="0" fontId="33" fillId="10" borderId="8" xfId="0" applyFont="1" applyFill="1" applyBorder="1" applyAlignment="1">
      <alignment horizontal="left" vertical="center" wrapText="1" indent="1"/>
    </xf>
    <xf numFmtId="0" fontId="34" fillId="0" borderId="8" xfId="0" applyFont="1" applyBorder="1" applyAlignment="1">
      <alignment horizontal="center" vertical="center" wrapText="1"/>
    </xf>
    <xf numFmtId="0" fontId="17" fillId="12" borderId="0" xfId="0" applyFont="1" applyFill="1" applyBorder="1" applyAlignment="1" applyProtection="1">
      <alignment vertical="center"/>
      <protection locked="0"/>
    </xf>
    <xf numFmtId="0" fontId="17" fillId="12" borderId="57" xfId="0" applyFont="1" applyFill="1" applyBorder="1" applyAlignment="1" applyProtection="1">
      <alignment vertical="center"/>
      <protection locked="0"/>
    </xf>
    <xf numFmtId="0" fontId="17" fillId="12" borderId="3" xfId="0" applyFont="1" applyFill="1" applyBorder="1" applyAlignment="1" applyProtection="1">
      <alignment vertical="center"/>
      <protection locked="0"/>
    </xf>
    <xf numFmtId="0" fontId="17" fillId="12" borderId="52" xfId="0" applyFont="1" applyFill="1" applyBorder="1" applyAlignment="1" applyProtection="1">
      <alignment vertical="center"/>
      <protection locked="0"/>
    </xf>
    <xf numFmtId="0" fontId="17" fillId="12" borderId="0" xfId="0" applyFont="1" applyFill="1" applyBorder="1" applyAlignment="1" applyProtection="1">
      <alignment vertical="center"/>
      <protection hidden="1"/>
    </xf>
    <xf numFmtId="0" fontId="22" fillId="12" borderId="0" xfId="0" applyFont="1" applyFill="1" applyBorder="1" applyAlignment="1" applyProtection="1">
      <alignment horizontal="center" vertical="center"/>
      <protection hidden="1"/>
    </xf>
    <xf numFmtId="0" fontId="22" fillId="12" borderId="3" xfId="0" applyFont="1" applyFill="1" applyBorder="1" applyAlignment="1" applyProtection="1">
      <alignment horizontal="center" vertical="center"/>
      <protection hidden="1"/>
    </xf>
    <xf numFmtId="0" fontId="17" fillId="12" borderId="3" xfId="0" applyFont="1" applyFill="1" applyBorder="1" applyAlignment="1" applyProtection="1">
      <alignment vertical="center"/>
      <protection hidden="1"/>
    </xf>
    <xf numFmtId="0" fontId="17" fillId="12" borderId="29" xfId="0" applyFont="1" applyFill="1" applyBorder="1" applyAlignment="1" applyProtection="1">
      <alignment vertical="center"/>
      <protection hidden="1"/>
    </xf>
    <xf numFmtId="0" fontId="20" fillId="12" borderId="0" xfId="0" applyFont="1" applyFill="1" applyBorder="1" applyAlignment="1" applyProtection="1">
      <alignment vertical="center"/>
      <protection hidden="1"/>
    </xf>
    <xf numFmtId="0" fontId="17" fillId="12" borderId="53" xfId="0" applyFont="1" applyFill="1" applyBorder="1" applyAlignment="1" applyProtection="1">
      <alignment vertical="center"/>
      <protection hidden="1"/>
    </xf>
    <xf numFmtId="0" fontId="23" fillId="12" borderId="3" xfId="1" applyFont="1" applyFill="1" applyBorder="1" applyAlignment="1" applyProtection="1">
      <protection hidden="1"/>
    </xf>
    <xf numFmtId="0" fontId="9" fillId="12" borderId="3" xfId="0" applyFont="1" applyFill="1" applyBorder="1" applyAlignment="1" applyProtection="1">
      <alignment vertical="center"/>
      <protection hidden="1"/>
    </xf>
    <xf numFmtId="0" fontId="43" fillId="12" borderId="1" xfId="1" applyFont="1" applyFill="1" applyBorder="1" applyAlignment="1" applyProtection="1">
      <alignment horizontal="left" vertical="center"/>
    </xf>
    <xf numFmtId="0" fontId="43" fillId="12" borderId="1" xfId="1" applyFont="1" applyFill="1" applyBorder="1" applyAlignment="1" applyProtection="1">
      <alignment horizontal="left" vertical="center" wrapText="1"/>
    </xf>
    <xf numFmtId="0" fontId="43" fillId="12" borderId="2" xfId="1" applyFont="1" applyFill="1" applyBorder="1" applyAlignment="1" applyProtection="1">
      <alignment horizontal="left" vertical="center"/>
    </xf>
    <xf numFmtId="0" fontId="20" fillId="12" borderId="1" xfId="0" applyFont="1" applyFill="1" applyBorder="1" applyAlignment="1" applyProtection="1">
      <alignment horizontal="center" vertical="center" wrapText="1"/>
      <protection locked="0"/>
    </xf>
    <xf numFmtId="2" fontId="20" fillId="12" borderId="5" xfId="0" applyNumberFormat="1" applyFont="1" applyFill="1" applyBorder="1" applyAlignment="1" applyProtection="1">
      <alignment horizontal="center" vertical="center" wrapText="1"/>
      <protection hidden="1"/>
    </xf>
    <xf numFmtId="0" fontId="20" fillId="12" borderId="2" xfId="0" applyFont="1" applyFill="1" applyBorder="1" applyAlignment="1" applyProtection="1">
      <alignment horizontal="center" vertical="center" wrapText="1"/>
      <protection locked="0"/>
    </xf>
    <xf numFmtId="2" fontId="20" fillId="12" borderId="14" xfId="0" applyNumberFormat="1" applyFont="1" applyFill="1" applyBorder="1" applyAlignment="1" applyProtection="1">
      <alignment horizontal="center" vertical="center" wrapText="1"/>
      <protection hidden="1"/>
    </xf>
    <xf numFmtId="0" fontId="27" fillId="12" borderId="0" xfId="0" applyFont="1" applyFill="1" applyBorder="1" applyAlignment="1" applyProtection="1">
      <alignment horizontal="center" vertical="center"/>
      <protection hidden="1"/>
    </xf>
    <xf numFmtId="0" fontId="27" fillId="12" borderId="0" xfId="0" applyFont="1" applyFill="1" applyBorder="1" applyAlignment="1" applyProtection="1">
      <alignment vertical="center"/>
      <protection hidden="1"/>
    </xf>
    <xf numFmtId="0" fontId="44" fillId="12" borderId="0" xfId="0" applyFont="1" applyFill="1" applyBorder="1" applyAlignment="1" applyProtection="1">
      <alignment vertical="center"/>
      <protection hidden="1"/>
    </xf>
    <xf numFmtId="2" fontId="45" fillId="12" borderId="0" xfId="0" applyNumberFormat="1" applyFont="1" applyFill="1" applyBorder="1" applyAlignment="1" applyProtection="1">
      <alignment horizontal="center" vertical="center"/>
      <protection hidden="1"/>
    </xf>
    <xf numFmtId="0" fontId="45" fillId="12" borderId="0" xfId="0" applyFont="1" applyFill="1" applyBorder="1" applyAlignment="1" applyProtection="1">
      <alignment vertical="center"/>
      <protection hidden="1"/>
    </xf>
    <xf numFmtId="0" fontId="46" fillId="12" borderId="0" xfId="0" applyFont="1" applyFill="1" applyBorder="1" applyAlignment="1" applyProtection="1">
      <alignment vertical="center"/>
      <protection hidden="1"/>
    </xf>
    <xf numFmtId="0" fontId="47" fillId="12" borderId="0" xfId="1" applyFont="1" applyFill="1" applyBorder="1" applyAlignment="1" applyProtection="1">
      <protection hidden="1"/>
    </xf>
    <xf numFmtId="0" fontId="48" fillId="12" borderId="0" xfId="1" applyFont="1" applyFill="1" applyBorder="1" applyAlignment="1" applyProtection="1">
      <protection hidden="1"/>
    </xf>
    <xf numFmtId="2" fontId="45" fillId="12" borderId="0" xfId="0" applyNumberFormat="1" applyFont="1" applyFill="1" applyBorder="1" applyAlignment="1" applyProtection="1">
      <alignment horizontal="center"/>
      <protection hidden="1"/>
    </xf>
    <xf numFmtId="0" fontId="49" fillId="12" borderId="0" xfId="0" applyFont="1" applyFill="1" applyBorder="1" applyAlignment="1" applyProtection="1">
      <alignment vertical="center"/>
      <protection hidden="1"/>
    </xf>
    <xf numFmtId="0" fontId="50" fillId="12" borderId="0" xfId="1" applyFont="1" applyFill="1" applyBorder="1" applyAlignment="1" applyProtection="1">
      <protection hidden="1"/>
    </xf>
    <xf numFmtId="0" fontId="51" fillId="12" borderId="0" xfId="1" applyFont="1" applyFill="1" applyBorder="1" applyAlignment="1" applyProtection="1">
      <alignment vertical="center"/>
      <protection hidden="1"/>
    </xf>
    <xf numFmtId="0" fontId="27" fillId="12" borderId="0" xfId="0" applyFont="1" applyFill="1" applyBorder="1" applyAlignment="1" applyProtection="1">
      <alignment vertical="center"/>
      <protection locked="0"/>
    </xf>
    <xf numFmtId="0" fontId="52" fillId="12" borderId="0" xfId="0" applyFont="1" applyFill="1" applyBorder="1" applyAlignment="1" applyProtection="1">
      <alignment vertical="center"/>
      <protection hidden="1"/>
    </xf>
    <xf numFmtId="0" fontId="53" fillId="12" borderId="0" xfId="1" applyFont="1" applyFill="1" applyBorder="1" applyAlignment="1" applyProtection="1">
      <protection hidden="1"/>
    </xf>
    <xf numFmtId="0" fontId="49" fillId="12" borderId="0" xfId="0" applyFont="1" applyFill="1" applyBorder="1" applyAlignment="1" applyProtection="1">
      <alignment horizontal="center" vertical="center"/>
      <protection hidden="1"/>
    </xf>
    <xf numFmtId="0" fontId="4" fillId="0" borderId="0" xfId="0" applyFont="1" applyAlignment="1" applyProtection="1">
      <alignment vertical="center"/>
      <protection locked="0"/>
    </xf>
    <xf numFmtId="0" fontId="32" fillId="0" borderId="74" xfId="0" applyFont="1" applyBorder="1" applyAlignment="1">
      <alignment horizontal="center" vertical="center"/>
    </xf>
    <xf numFmtId="0" fontId="32" fillId="0" borderId="8" xfId="0" applyFont="1" applyFill="1" applyBorder="1" applyAlignment="1">
      <alignment horizontal="left" vertical="center" wrapText="1" indent="1"/>
    </xf>
    <xf numFmtId="0" fontId="32" fillId="0" borderId="18" xfId="0" applyFont="1" applyFill="1" applyBorder="1" applyAlignment="1">
      <alignment horizontal="left" vertical="center" wrapText="1" indent="1"/>
    </xf>
    <xf numFmtId="0" fontId="34" fillId="5" borderId="16" xfId="0" applyFont="1" applyFill="1" applyBorder="1" applyAlignment="1">
      <alignment horizontal="center" vertical="center"/>
    </xf>
    <xf numFmtId="0" fontId="33" fillId="11" borderId="11" xfId="0" applyFont="1" applyFill="1" applyBorder="1" applyAlignment="1">
      <alignment horizontal="left" vertical="center" wrapText="1" indent="1"/>
    </xf>
    <xf numFmtId="0" fontId="32" fillId="0" borderId="43" xfId="0" applyFont="1" applyBorder="1" applyAlignment="1">
      <alignment horizontal="center" vertical="center"/>
    </xf>
    <xf numFmtId="0" fontId="32" fillId="11" borderId="11" xfId="0" applyFont="1" applyFill="1" applyBorder="1" applyAlignment="1">
      <alignment horizontal="left" vertical="center" wrapText="1" indent="1"/>
    </xf>
    <xf numFmtId="0" fontId="32" fillId="11" borderId="18" xfId="0" applyFont="1" applyFill="1" applyBorder="1" applyAlignment="1">
      <alignment horizontal="left" vertical="center" wrapText="1" indent="1"/>
    </xf>
    <xf numFmtId="0" fontId="34" fillId="11" borderId="1" xfId="0" applyFont="1" applyFill="1" applyBorder="1" applyAlignment="1">
      <alignment horizontal="left" vertical="center"/>
    </xf>
    <xf numFmtId="0" fontId="34" fillId="11" borderId="16" xfId="0" applyFont="1" applyFill="1" applyBorder="1" applyAlignment="1">
      <alignment horizontal="center" vertical="center"/>
    </xf>
    <xf numFmtId="0" fontId="34" fillId="11" borderId="27" xfId="0" applyFont="1" applyFill="1" applyBorder="1" applyAlignment="1">
      <alignment horizontal="center" vertical="center"/>
    </xf>
    <xf numFmtId="0" fontId="33" fillId="0" borderId="11" xfId="0" applyFont="1" applyBorder="1" applyAlignment="1">
      <alignment horizontal="center" vertical="center"/>
    </xf>
    <xf numFmtId="0" fontId="33" fillId="0" borderId="18" xfId="0" applyFont="1" applyBorder="1" applyAlignment="1">
      <alignment horizontal="center" vertical="center"/>
    </xf>
    <xf numFmtId="0" fontId="33" fillId="0" borderId="28" xfId="0" applyFont="1" applyBorder="1" applyAlignment="1">
      <alignment horizontal="center" vertical="center"/>
    </xf>
    <xf numFmtId="0" fontId="17" fillId="0" borderId="0" xfId="0" applyFont="1" applyFill="1" applyAlignment="1" applyProtection="1">
      <alignment vertical="center" wrapText="1"/>
      <protection locked="0"/>
    </xf>
    <xf numFmtId="0" fontId="34" fillId="3" borderId="0" xfId="0" applyFont="1" applyFill="1" applyBorder="1" applyAlignment="1">
      <alignment horizontal="center" vertical="center"/>
    </xf>
    <xf numFmtId="2" fontId="32" fillId="3" borderId="0" xfId="2" applyNumberFormat="1" applyFont="1" applyFill="1" applyBorder="1" applyAlignment="1" applyProtection="1">
      <alignment horizontal="center" vertical="center"/>
      <protection hidden="1"/>
    </xf>
    <xf numFmtId="0" fontId="32" fillId="5" borderId="49" xfId="0" applyFont="1" applyFill="1" applyBorder="1" applyAlignment="1">
      <alignment horizontal="left" vertical="center" indent="1"/>
    </xf>
    <xf numFmtId="0" fontId="32" fillId="5" borderId="45" xfId="0" applyFont="1" applyFill="1" applyBorder="1" applyAlignment="1">
      <alignment horizontal="left" vertical="center" indent="1"/>
    </xf>
    <xf numFmtId="2" fontId="34" fillId="0" borderId="54" xfId="2" applyNumberFormat="1" applyFont="1" applyFill="1" applyBorder="1" applyAlignment="1" applyProtection="1">
      <alignment horizontal="center" vertical="center"/>
      <protection hidden="1"/>
    </xf>
    <xf numFmtId="2" fontId="34" fillId="0" borderId="28" xfId="2" applyNumberFormat="1" applyFont="1" applyFill="1" applyBorder="1" applyAlignment="1" applyProtection="1">
      <alignment horizontal="center" vertical="center"/>
      <protection hidden="1"/>
    </xf>
    <xf numFmtId="0" fontId="55" fillId="0" borderId="0" xfId="0" applyFont="1" applyFill="1" applyAlignment="1" applyProtection="1">
      <alignment vertical="center"/>
      <protection locked="0"/>
    </xf>
    <xf numFmtId="2" fontId="34" fillId="3" borderId="18" xfId="2" applyNumberFormat="1" applyFont="1" applyFill="1" applyBorder="1" applyAlignment="1" applyProtection="1">
      <alignment horizontal="center" vertical="center"/>
      <protection hidden="1"/>
    </xf>
    <xf numFmtId="0" fontId="32" fillId="3" borderId="43" xfId="0" applyFont="1" applyFill="1" applyBorder="1" applyAlignment="1">
      <alignment horizontal="center" vertical="center"/>
    </xf>
    <xf numFmtId="0" fontId="32" fillId="3" borderId="43" xfId="0" applyFont="1" applyFill="1" applyBorder="1" applyAlignment="1">
      <alignment horizontal="center" vertical="center" wrapText="1"/>
    </xf>
    <xf numFmtId="0" fontId="32" fillId="3" borderId="65" xfId="0" applyFont="1" applyFill="1" applyBorder="1" applyAlignment="1">
      <alignment horizontal="center" vertical="center"/>
    </xf>
    <xf numFmtId="0" fontId="32" fillId="3" borderId="66" xfId="0" applyFont="1" applyFill="1" applyBorder="1" applyAlignment="1">
      <alignment horizontal="center" vertical="center"/>
    </xf>
    <xf numFmtId="0" fontId="34" fillId="3" borderId="67" xfId="0" applyFont="1" applyFill="1" applyBorder="1" applyAlignment="1" applyProtection="1">
      <alignment horizontal="center" vertical="center"/>
      <protection locked="0"/>
    </xf>
    <xf numFmtId="2" fontId="34" fillId="3" borderId="43" xfId="2" applyNumberFormat="1" applyFont="1" applyFill="1" applyBorder="1" applyAlignment="1" applyProtection="1">
      <alignment horizontal="center" vertical="center"/>
      <protection hidden="1"/>
    </xf>
    <xf numFmtId="0" fontId="32" fillId="3" borderId="43" xfId="0" applyFont="1" applyFill="1" applyBorder="1" applyAlignment="1" applyProtection="1">
      <alignment horizontal="center" vertical="center"/>
      <protection hidden="1"/>
    </xf>
    <xf numFmtId="164" fontId="32" fillId="3" borderId="29" xfId="0" applyNumberFormat="1" applyFont="1" applyFill="1" applyBorder="1" applyAlignment="1" applyProtection="1">
      <alignment vertical="center"/>
      <protection hidden="1"/>
    </xf>
    <xf numFmtId="0" fontId="32" fillId="3" borderId="8" xfId="0" applyFont="1" applyFill="1" applyBorder="1" applyAlignment="1">
      <alignment horizontal="center" vertical="center"/>
    </xf>
    <xf numFmtId="0" fontId="32" fillId="3" borderId="30" xfId="0" applyFont="1" applyFill="1" applyBorder="1" applyAlignment="1">
      <alignment horizontal="left" vertical="center" indent="1"/>
    </xf>
    <xf numFmtId="0" fontId="32" fillId="15" borderId="30" xfId="0" applyFont="1" applyFill="1" applyBorder="1" applyAlignment="1">
      <alignment horizontal="left" vertical="center" wrapText="1" indent="1"/>
    </xf>
    <xf numFmtId="0" fontId="32" fillId="3" borderId="29" xfId="0" applyFont="1" applyFill="1" applyBorder="1" applyAlignment="1">
      <alignment horizontal="left" vertical="center" wrapText="1" indent="1"/>
    </xf>
    <xf numFmtId="0" fontId="32" fillId="7" borderId="30" xfId="0" applyFont="1" applyFill="1" applyBorder="1" applyAlignment="1">
      <alignment horizontal="left" vertical="center" indent="1"/>
    </xf>
    <xf numFmtId="0" fontId="32" fillId="3" borderId="30" xfId="0" applyFont="1" applyFill="1" applyBorder="1" applyAlignment="1">
      <alignment horizontal="left" vertical="center" wrapText="1" indent="1"/>
    </xf>
    <xf numFmtId="0" fontId="32" fillId="7" borderId="30" xfId="0" applyFont="1" applyFill="1" applyBorder="1" applyAlignment="1">
      <alignment horizontal="left" vertical="center" wrapText="1" indent="1"/>
    </xf>
    <xf numFmtId="0" fontId="54" fillId="0" borderId="0" xfId="0" applyFont="1" applyAlignment="1">
      <alignment vertical="center"/>
    </xf>
    <xf numFmtId="0" fontId="33" fillId="16" borderId="8" xfId="0" applyFont="1" applyFill="1" applyBorder="1" applyAlignment="1">
      <alignment horizontal="left" vertical="center" wrapText="1" indent="1"/>
    </xf>
    <xf numFmtId="0" fontId="32" fillId="3" borderId="46" xfId="0" applyFont="1" applyFill="1" applyBorder="1" applyAlignment="1">
      <alignment horizontal="left" vertical="center" indent="1"/>
    </xf>
    <xf numFmtId="0" fontId="34" fillId="0" borderId="38" xfId="0" applyFont="1" applyBorder="1" applyAlignment="1">
      <alignment horizontal="center" vertical="center"/>
    </xf>
    <xf numFmtId="0" fontId="34" fillId="0" borderId="36" xfId="0" applyFont="1" applyBorder="1" applyAlignment="1">
      <alignment horizontal="center" vertical="center"/>
    </xf>
    <xf numFmtId="0" fontId="32" fillId="5" borderId="48" xfId="0" applyFont="1" applyFill="1" applyBorder="1" applyAlignment="1">
      <alignment horizontal="left" vertical="center" indent="1"/>
    </xf>
    <xf numFmtId="0" fontId="32" fillId="0" borderId="47" xfId="0" applyFont="1" applyFill="1" applyBorder="1" applyAlignment="1">
      <alignment horizontal="left" vertical="center" indent="1"/>
    </xf>
    <xf numFmtId="0" fontId="32" fillId="11" borderId="11" xfId="0" applyFont="1" applyFill="1" applyBorder="1" applyAlignment="1">
      <alignment horizontal="left" vertical="center" wrapText="1" indent="1"/>
    </xf>
    <xf numFmtId="0" fontId="16" fillId="17" borderId="0" xfId="0" applyFont="1" applyFill="1"/>
    <xf numFmtId="0" fontId="16" fillId="17" borderId="0" xfId="0" applyFont="1" applyFill="1" applyAlignment="1">
      <alignment horizontal="center" vertical="center"/>
    </xf>
    <xf numFmtId="0" fontId="16" fillId="0" borderId="0" xfId="0" applyFont="1"/>
    <xf numFmtId="0" fontId="57" fillId="0" borderId="0" xfId="0" applyFont="1"/>
    <xf numFmtId="0" fontId="59" fillId="0" borderId="0" xfId="1" applyFont="1" applyAlignment="1" applyProtection="1"/>
    <xf numFmtId="0" fontId="0" fillId="17" borderId="0" xfId="0" applyFill="1"/>
    <xf numFmtId="0" fontId="0" fillId="0" borderId="0" xfId="0" applyFill="1"/>
    <xf numFmtId="0" fontId="16" fillId="17" borderId="0" xfId="0" applyFont="1" applyFill="1" applyAlignment="1">
      <alignment horizontal="right"/>
    </xf>
    <xf numFmtId="0" fontId="61" fillId="17" borderId="0" xfId="1" applyFont="1" applyFill="1" applyAlignment="1" applyProtection="1"/>
    <xf numFmtId="0" fontId="16" fillId="0" borderId="0" xfId="0" applyFont="1" applyFill="1" applyAlignment="1">
      <alignment horizontal="right"/>
    </xf>
    <xf numFmtId="0" fontId="16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16" fillId="0" borderId="0" xfId="0" applyFont="1" applyAlignment="1">
      <alignment horizontal="left" vertical="center"/>
    </xf>
    <xf numFmtId="0" fontId="20" fillId="12" borderId="54" xfId="0" applyFont="1" applyFill="1" applyBorder="1" applyAlignment="1" applyProtection="1">
      <alignment horizontal="center" vertical="center" wrapText="1"/>
      <protection locked="0"/>
    </xf>
    <xf numFmtId="0" fontId="20" fillId="12" borderId="28" xfId="0" applyFont="1" applyFill="1" applyBorder="1" applyAlignment="1" applyProtection="1">
      <alignment horizontal="center" vertical="center" wrapText="1"/>
      <protection locked="0"/>
    </xf>
    <xf numFmtId="0" fontId="20" fillId="12" borderId="54" xfId="0" applyFont="1" applyFill="1" applyBorder="1" applyAlignment="1">
      <alignment horizontal="center" vertical="center" wrapText="1"/>
    </xf>
    <xf numFmtId="0" fontId="20" fillId="12" borderId="28" xfId="0" applyFont="1" applyFill="1" applyBorder="1" applyAlignment="1">
      <alignment horizontal="center" vertical="center" wrapText="1"/>
    </xf>
    <xf numFmtId="0" fontId="8" fillId="2" borderId="47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59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8" fillId="2" borderId="57" xfId="0" applyFont="1" applyFill="1" applyBorder="1" applyAlignment="1">
      <alignment horizontal="center" vertical="center"/>
    </xf>
    <xf numFmtId="0" fontId="8" fillId="2" borderId="5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52" xfId="0" applyFont="1" applyFill="1" applyBorder="1" applyAlignment="1">
      <alignment horizontal="center" vertical="center"/>
    </xf>
    <xf numFmtId="0" fontId="33" fillId="11" borderId="11" xfId="0" applyFont="1" applyFill="1" applyBorder="1" applyAlignment="1">
      <alignment horizontal="left" vertical="center" wrapText="1" indent="1"/>
    </xf>
    <xf numFmtId="0" fontId="33" fillId="11" borderId="43" xfId="0" applyFont="1" applyFill="1" applyBorder="1" applyAlignment="1">
      <alignment horizontal="left" vertical="center" wrapText="1" indent="1"/>
    </xf>
    <xf numFmtId="0" fontId="33" fillId="11" borderId="18" xfId="0" applyFont="1" applyFill="1" applyBorder="1" applyAlignment="1">
      <alignment horizontal="left" vertical="center" wrapText="1" indent="1"/>
    </xf>
    <xf numFmtId="0" fontId="32" fillId="0" borderId="43" xfId="0" applyFont="1" applyBorder="1" applyAlignment="1">
      <alignment horizontal="center" vertical="center"/>
    </xf>
    <xf numFmtId="0" fontId="33" fillId="0" borderId="11" xfId="0" applyFont="1" applyFill="1" applyBorder="1" applyAlignment="1">
      <alignment horizontal="left" vertical="center" wrapText="1" indent="1"/>
    </xf>
    <xf numFmtId="0" fontId="33" fillId="0" borderId="43" xfId="0" applyFont="1" applyFill="1" applyBorder="1" applyAlignment="1">
      <alignment horizontal="left" vertical="center" wrapText="1" indent="1"/>
    </xf>
    <xf numFmtId="0" fontId="32" fillId="11" borderId="11" xfId="0" applyFont="1" applyFill="1" applyBorder="1" applyAlignment="1">
      <alignment horizontal="left" vertical="center" wrapText="1" indent="1"/>
    </xf>
    <xf numFmtId="0" fontId="32" fillId="11" borderId="18" xfId="0" applyFont="1" applyFill="1" applyBorder="1" applyAlignment="1">
      <alignment horizontal="left" vertical="center" wrapText="1" indent="1"/>
    </xf>
    <xf numFmtId="0" fontId="34" fillId="11" borderId="1" xfId="0" applyFont="1" applyFill="1" applyBorder="1" applyAlignment="1">
      <alignment horizontal="left" vertical="center"/>
    </xf>
    <xf numFmtId="0" fontId="34" fillId="11" borderId="16" xfId="0" applyFont="1" applyFill="1" applyBorder="1" applyAlignment="1">
      <alignment horizontal="left" vertical="center"/>
    </xf>
    <xf numFmtId="0" fontId="34" fillId="11" borderId="27" xfId="0" applyFont="1" applyFill="1" applyBorder="1" applyAlignment="1">
      <alignment horizontal="left" vertical="center"/>
    </xf>
    <xf numFmtId="0" fontId="34" fillId="11" borderId="1" xfId="0" applyFont="1" applyFill="1" applyBorder="1" applyAlignment="1">
      <alignment horizontal="center" vertical="center"/>
    </xf>
    <xf numFmtId="0" fontId="34" fillId="11" borderId="16" xfId="0" applyFont="1" applyFill="1" applyBorder="1" applyAlignment="1">
      <alignment horizontal="center" vertical="center"/>
    </xf>
    <xf numFmtId="0" fontId="34" fillId="11" borderId="27" xfId="0" applyFont="1" applyFill="1" applyBorder="1" applyAlignment="1">
      <alignment horizontal="center" vertical="center"/>
    </xf>
    <xf numFmtId="0" fontId="34" fillId="11" borderId="1" xfId="0" applyFont="1" applyFill="1" applyBorder="1" applyAlignment="1">
      <alignment horizontal="left" vertical="center" wrapText="1"/>
    </xf>
    <xf numFmtId="0" fontId="34" fillId="11" borderId="16" xfId="0" applyFont="1" applyFill="1" applyBorder="1" applyAlignment="1">
      <alignment horizontal="left" vertical="center" wrapText="1"/>
    </xf>
    <xf numFmtId="0" fontId="33" fillId="0" borderId="11" xfId="0" applyFont="1" applyBorder="1" applyAlignment="1">
      <alignment horizontal="center" vertical="center"/>
    </xf>
    <xf numFmtId="0" fontId="33" fillId="0" borderId="18" xfId="0" applyFont="1" applyBorder="1" applyAlignment="1">
      <alignment horizontal="center" vertical="center"/>
    </xf>
    <xf numFmtId="0" fontId="33" fillId="0" borderId="28" xfId="0" applyFont="1" applyBorder="1" applyAlignment="1">
      <alignment horizontal="center" vertical="center"/>
    </xf>
    <xf numFmtId="0" fontId="46" fillId="12" borderId="5" xfId="0" applyFont="1" applyFill="1" applyBorder="1" applyAlignment="1">
      <alignment horizontal="center" vertical="center" wrapText="1"/>
    </xf>
    <xf numFmtId="0" fontId="46" fillId="12" borderId="14" xfId="0" applyFont="1" applyFill="1" applyBorder="1" applyAlignment="1">
      <alignment horizontal="center" vertical="center" wrapText="1"/>
    </xf>
    <xf numFmtId="0" fontId="29" fillId="2" borderId="1" xfId="6" applyFont="1" applyFill="1" applyBorder="1" applyAlignment="1" applyProtection="1">
      <alignment horizontal="center" vertical="center"/>
      <protection locked="0"/>
    </xf>
    <xf numFmtId="0" fontId="29" fillId="2" borderId="16" xfId="6" applyFont="1" applyFill="1" applyBorder="1" applyAlignment="1" applyProtection="1">
      <alignment horizontal="center" vertical="center"/>
      <protection locked="0"/>
    </xf>
    <xf numFmtId="0" fontId="29" fillId="2" borderId="27" xfId="6" applyFont="1" applyFill="1" applyBorder="1" applyAlignment="1" applyProtection="1">
      <alignment horizontal="center" vertical="center"/>
      <protection locked="0"/>
    </xf>
    <xf numFmtId="0" fontId="5" fillId="0" borderId="47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59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57" xfId="0" applyFont="1" applyBorder="1" applyAlignment="1">
      <alignment horizontal="center" vertical="center"/>
    </xf>
    <xf numFmtId="0" fontId="5" fillId="0" borderId="5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52" xfId="0" applyFont="1" applyBorder="1" applyAlignment="1">
      <alignment horizontal="center" vertical="center"/>
    </xf>
    <xf numFmtId="0" fontId="37" fillId="10" borderId="1" xfId="0" applyFont="1" applyFill="1" applyBorder="1" applyAlignment="1">
      <alignment horizontal="left" vertical="center" indent="1"/>
    </xf>
    <xf numFmtId="0" fontId="37" fillId="10" borderId="16" xfId="0" applyFont="1" applyFill="1" applyBorder="1" applyAlignment="1">
      <alignment horizontal="left" vertical="center" indent="1"/>
    </xf>
    <xf numFmtId="0" fontId="37" fillId="10" borderId="27" xfId="0" applyFont="1" applyFill="1" applyBorder="1" applyAlignment="1">
      <alignment horizontal="left" vertical="center" indent="1"/>
    </xf>
    <xf numFmtId="0" fontId="37" fillId="9" borderId="1" xfId="0" applyFont="1" applyFill="1" applyBorder="1" applyAlignment="1">
      <alignment horizontal="left" vertical="center" indent="1"/>
    </xf>
    <xf numFmtId="0" fontId="37" fillId="9" borderId="16" xfId="0" applyFont="1" applyFill="1" applyBorder="1" applyAlignment="1">
      <alignment horizontal="left" vertical="center" indent="1"/>
    </xf>
    <xf numFmtId="0" fontId="37" fillId="9" borderId="27" xfId="0" applyFont="1" applyFill="1" applyBorder="1" applyAlignment="1">
      <alignment horizontal="left" vertical="center" indent="1"/>
    </xf>
    <xf numFmtId="0" fontId="37" fillId="10" borderId="16" xfId="0" applyFont="1" applyFill="1" applyBorder="1" applyAlignment="1">
      <alignment horizontal="center" vertical="center"/>
    </xf>
    <xf numFmtId="0" fontId="34" fillId="10" borderId="1" xfId="0" applyFont="1" applyFill="1" applyBorder="1" applyAlignment="1">
      <alignment horizontal="left" vertical="center" indent="1"/>
    </xf>
    <xf numFmtId="0" fontId="34" fillId="10" borderId="16" xfId="0" applyFont="1" applyFill="1" applyBorder="1" applyAlignment="1">
      <alignment horizontal="left" vertical="center" indent="1"/>
    </xf>
    <xf numFmtId="0" fontId="34" fillId="10" borderId="27" xfId="0" applyFont="1" applyFill="1" applyBorder="1" applyAlignment="1">
      <alignment horizontal="left" vertical="center" indent="1"/>
    </xf>
    <xf numFmtId="0" fontId="7" fillId="2" borderId="47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7" fillId="2" borderId="59" xfId="0" applyFont="1" applyFill="1" applyBorder="1" applyAlignment="1">
      <alignment horizontal="center" vertical="center"/>
    </xf>
    <xf numFmtId="0" fontId="7" fillId="2" borderId="29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57" xfId="0" applyFont="1" applyFill="1" applyBorder="1" applyAlignment="1">
      <alignment horizontal="center" vertical="center"/>
    </xf>
    <xf numFmtId="0" fontId="7" fillId="2" borderId="53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52" xfId="0" applyFont="1" applyFill="1" applyBorder="1" applyAlignment="1">
      <alignment horizontal="center" vertical="center"/>
    </xf>
    <xf numFmtId="0" fontId="31" fillId="2" borderId="16" xfId="6" applyFont="1" applyFill="1" applyBorder="1" applyAlignment="1" applyProtection="1">
      <alignment horizontal="center" vertical="center"/>
      <protection locked="0"/>
    </xf>
    <xf numFmtId="0" fontId="31" fillId="2" borderId="27" xfId="6" applyFont="1" applyFill="1" applyBorder="1" applyAlignment="1" applyProtection="1">
      <alignment horizontal="center" vertical="center"/>
      <protection locked="0"/>
    </xf>
    <xf numFmtId="0" fontId="20" fillId="12" borderId="5" xfId="0" applyFont="1" applyFill="1" applyBorder="1" applyAlignment="1">
      <alignment horizontal="center" vertical="center" wrapText="1"/>
    </xf>
    <xf numFmtId="0" fontId="20" fillId="12" borderId="14" xfId="0" applyFont="1" applyFill="1" applyBorder="1" applyAlignment="1">
      <alignment horizontal="center" vertical="center" wrapText="1"/>
    </xf>
    <xf numFmtId="0" fontId="20" fillId="12" borderId="54" xfId="0" applyFont="1" applyFill="1" applyBorder="1" applyAlignment="1" applyProtection="1">
      <alignment horizontal="center" vertical="center"/>
      <protection hidden="1"/>
    </xf>
    <xf numFmtId="0" fontId="20" fillId="12" borderId="28" xfId="0" applyFont="1" applyFill="1" applyBorder="1" applyAlignment="1" applyProtection="1">
      <alignment horizontal="center" vertical="center"/>
      <protection hidden="1"/>
    </xf>
    <xf numFmtId="0" fontId="20" fillId="12" borderId="47" xfId="0" applyFont="1" applyFill="1" applyBorder="1" applyAlignment="1">
      <alignment horizontal="center" vertical="center"/>
    </xf>
    <xf numFmtId="0" fontId="20" fillId="12" borderId="20" xfId="0" applyFont="1" applyFill="1" applyBorder="1" applyAlignment="1">
      <alignment horizontal="center" vertical="center"/>
    </xf>
    <xf numFmtId="0" fontId="20" fillId="12" borderId="59" xfId="0" applyFont="1" applyFill="1" applyBorder="1" applyAlignment="1">
      <alignment horizontal="center" vertical="center"/>
    </xf>
    <xf numFmtId="0" fontId="20" fillId="12" borderId="53" xfId="0" applyFont="1" applyFill="1" applyBorder="1" applyAlignment="1">
      <alignment horizontal="center" vertical="center"/>
    </xf>
    <xf numFmtId="0" fontId="20" fillId="12" borderId="3" xfId="0" applyFont="1" applyFill="1" applyBorder="1" applyAlignment="1">
      <alignment horizontal="center" vertical="center"/>
    </xf>
    <xf numFmtId="0" fontId="20" fillId="12" borderId="52" xfId="0" applyFont="1" applyFill="1" applyBorder="1" applyAlignment="1">
      <alignment horizontal="center" vertical="center"/>
    </xf>
    <xf numFmtId="0" fontId="20" fillId="12" borderId="5" xfId="0" applyFont="1" applyFill="1" applyBorder="1" applyAlignment="1" applyProtection="1">
      <alignment horizontal="center" vertical="center" wrapText="1"/>
      <protection locked="0"/>
    </xf>
    <xf numFmtId="0" fontId="20" fillId="12" borderId="14" xfId="0" applyFont="1" applyFill="1" applyBorder="1" applyAlignment="1" applyProtection="1">
      <alignment horizontal="center" vertical="center" wrapText="1"/>
      <protection locked="0"/>
    </xf>
    <xf numFmtId="2" fontId="20" fillId="12" borderId="5" xfId="0" applyNumberFormat="1" applyFont="1" applyFill="1" applyBorder="1" applyAlignment="1" applyProtection="1">
      <alignment horizontal="center" vertical="center" wrapText="1"/>
      <protection hidden="1"/>
    </xf>
    <xf numFmtId="2" fontId="20" fillId="12" borderId="14" xfId="0" applyNumberFormat="1" applyFont="1" applyFill="1" applyBorder="1" applyAlignment="1" applyProtection="1">
      <alignment horizontal="center" vertical="center" wrapText="1"/>
      <protection hidden="1"/>
    </xf>
    <xf numFmtId="0" fontId="20" fillId="12" borderId="5" xfId="0" applyFont="1" applyFill="1" applyBorder="1" applyAlignment="1" applyProtection="1">
      <alignment horizontal="center" vertical="center" wrapText="1"/>
      <protection hidden="1"/>
    </xf>
    <xf numFmtId="0" fontId="20" fillId="12" borderId="14" xfId="0" applyFont="1" applyFill="1" applyBorder="1" applyAlignment="1" applyProtection="1">
      <alignment horizontal="center" vertical="center" wrapText="1"/>
      <protection hidden="1"/>
    </xf>
    <xf numFmtId="0" fontId="20" fillId="12" borderId="0" xfId="0" applyFont="1" applyFill="1" applyBorder="1" applyAlignment="1" applyProtection="1">
      <alignment horizontal="center" vertical="center" wrapText="1"/>
      <protection hidden="1"/>
    </xf>
    <xf numFmtId="0" fontId="20" fillId="12" borderId="0" xfId="0" applyFont="1" applyFill="1" applyBorder="1" applyAlignment="1" applyProtection="1">
      <alignment horizontal="center" vertical="center"/>
      <protection hidden="1"/>
    </xf>
    <xf numFmtId="0" fontId="27" fillId="0" borderId="47" xfId="0" applyFont="1" applyBorder="1" applyAlignment="1" applyProtection="1">
      <alignment horizontal="left" vertical="top" wrapText="1"/>
      <protection locked="0"/>
    </xf>
    <xf numFmtId="0" fontId="27" fillId="0" borderId="20" xfId="0" applyFont="1" applyBorder="1" applyAlignment="1" applyProtection="1">
      <alignment horizontal="left" vertical="top"/>
      <protection locked="0"/>
    </xf>
    <xf numFmtId="0" fontId="27" fillId="0" borderId="59" xfId="0" applyFont="1" applyBorder="1" applyAlignment="1" applyProtection="1">
      <alignment horizontal="left" vertical="top"/>
      <protection locked="0"/>
    </xf>
    <xf numFmtId="0" fontId="27" fillId="0" borderId="29" xfId="0" applyFont="1" applyBorder="1" applyAlignment="1" applyProtection="1">
      <alignment horizontal="left" vertical="top"/>
      <protection locked="0"/>
    </xf>
    <xf numFmtId="0" fontId="27" fillId="0" borderId="0" xfId="0" applyFont="1" applyBorder="1" applyAlignment="1" applyProtection="1">
      <alignment horizontal="left" vertical="top"/>
      <protection locked="0"/>
    </xf>
    <xf numFmtId="0" fontId="27" fillId="0" borderId="57" xfId="0" applyFont="1" applyBorder="1" applyAlignment="1" applyProtection="1">
      <alignment horizontal="left" vertical="top"/>
      <protection locked="0"/>
    </xf>
    <xf numFmtId="0" fontId="27" fillId="0" borderId="53" xfId="0" applyFont="1" applyBorder="1" applyAlignment="1" applyProtection="1">
      <alignment horizontal="left" vertical="top"/>
      <protection locked="0"/>
    </xf>
    <xf numFmtId="0" fontId="27" fillId="0" borderId="3" xfId="0" applyFont="1" applyBorder="1" applyAlignment="1" applyProtection="1">
      <alignment horizontal="left" vertical="top"/>
      <protection locked="0"/>
    </xf>
    <xf numFmtId="0" fontId="27" fillId="0" borderId="52" xfId="0" applyFont="1" applyBorder="1" applyAlignment="1" applyProtection="1">
      <alignment horizontal="left" vertical="top"/>
      <protection locked="0"/>
    </xf>
    <xf numFmtId="0" fontId="20" fillId="12" borderId="47" xfId="0" applyFont="1" applyFill="1" applyBorder="1" applyAlignment="1">
      <alignment horizontal="center" vertical="center" wrapText="1"/>
    </xf>
    <xf numFmtId="0" fontId="20" fillId="12" borderId="59" xfId="0" applyFont="1" applyFill="1" applyBorder="1" applyAlignment="1">
      <alignment horizontal="center" vertical="center" wrapText="1"/>
    </xf>
    <xf numFmtId="0" fontId="20" fillId="12" borderId="29" xfId="0" applyFont="1" applyFill="1" applyBorder="1" applyAlignment="1">
      <alignment horizontal="center" vertical="center" wrapText="1"/>
    </xf>
    <xf numFmtId="0" fontId="20" fillId="12" borderId="57" xfId="0" applyFont="1" applyFill="1" applyBorder="1" applyAlignment="1">
      <alignment horizontal="center" vertical="center" wrapText="1"/>
    </xf>
    <xf numFmtId="0" fontId="20" fillId="12" borderId="53" xfId="0" applyFont="1" applyFill="1" applyBorder="1" applyAlignment="1">
      <alignment horizontal="center" vertical="center" wrapText="1"/>
    </xf>
    <xf numFmtId="0" fontId="20" fillId="12" borderId="52" xfId="0" applyFont="1" applyFill="1" applyBorder="1" applyAlignment="1">
      <alignment horizontal="center" vertical="center" wrapText="1"/>
    </xf>
    <xf numFmtId="0" fontId="20" fillId="12" borderId="47" xfId="0" applyFont="1" applyFill="1" applyBorder="1" applyAlignment="1" applyProtection="1">
      <alignment horizontal="center" vertical="center"/>
      <protection locked="0"/>
    </xf>
    <xf numFmtId="0" fontId="20" fillId="12" borderId="20" xfId="0" applyFont="1" applyFill="1" applyBorder="1" applyAlignment="1" applyProtection="1">
      <alignment horizontal="center" vertical="center"/>
      <protection locked="0"/>
    </xf>
    <xf numFmtId="0" fontId="20" fillId="12" borderId="59" xfId="0" applyFont="1" applyFill="1" applyBorder="1" applyAlignment="1" applyProtection="1">
      <alignment horizontal="center" vertical="center"/>
      <protection locked="0"/>
    </xf>
    <xf numFmtId="0" fontId="20" fillId="12" borderId="29" xfId="0" applyFont="1" applyFill="1" applyBorder="1" applyAlignment="1" applyProtection="1">
      <alignment horizontal="center" vertical="center"/>
      <protection locked="0"/>
    </xf>
    <xf numFmtId="0" fontId="20" fillId="12" borderId="0" xfId="0" applyFont="1" applyFill="1" applyBorder="1" applyAlignment="1" applyProtection="1">
      <alignment horizontal="center" vertical="center"/>
      <protection locked="0"/>
    </xf>
    <xf numFmtId="0" fontId="20" fillId="12" borderId="57" xfId="0" applyFont="1" applyFill="1" applyBorder="1" applyAlignment="1" applyProtection="1">
      <alignment horizontal="center" vertical="center"/>
      <protection locked="0"/>
    </xf>
    <xf numFmtId="0" fontId="20" fillId="12" borderId="53" xfId="0" applyFont="1" applyFill="1" applyBorder="1" applyAlignment="1" applyProtection="1">
      <alignment horizontal="center" vertical="center"/>
      <protection locked="0"/>
    </xf>
    <xf numFmtId="0" fontId="20" fillId="12" borderId="3" xfId="0" applyFont="1" applyFill="1" applyBorder="1" applyAlignment="1" applyProtection="1">
      <alignment horizontal="center" vertical="center"/>
      <protection locked="0"/>
    </xf>
    <xf numFmtId="0" fontId="20" fillId="12" borderId="52" xfId="0" applyFont="1" applyFill="1" applyBorder="1" applyAlignment="1" applyProtection="1">
      <alignment horizontal="center" vertical="center"/>
      <protection locked="0"/>
    </xf>
    <xf numFmtId="0" fontId="37" fillId="6" borderId="1" xfId="0" applyFont="1" applyFill="1" applyBorder="1" applyAlignment="1">
      <alignment horizontal="center" vertical="center"/>
    </xf>
    <xf numFmtId="0" fontId="37" fillId="6" borderId="16" xfId="0" applyFont="1" applyFill="1" applyBorder="1" applyAlignment="1">
      <alignment horizontal="center" vertical="center"/>
    </xf>
    <xf numFmtId="0" fontId="37" fillId="4" borderId="53" xfId="0" applyFont="1" applyFill="1" applyBorder="1" applyAlignment="1">
      <alignment horizontal="center" vertical="center" wrapText="1"/>
    </xf>
    <xf numFmtId="0" fontId="37" fillId="4" borderId="3" xfId="0" applyFont="1" applyFill="1" applyBorder="1" applyAlignment="1">
      <alignment horizontal="center" vertical="center" wrapText="1"/>
    </xf>
    <xf numFmtId="0" fontId="37" fillId="4" borderId="52" xfId="0" applyFont="1" applyFill="1" applyBorder="1" applyAlignment="1">
      <alignment horizontal="center" vertical="center" wrapText="1"/>
    </xf>
    <xf numFmtId="0" fontId="3" fillId="0" borderId="47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59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57" xfId="0" applyFont="1" applyBorder="1" applyAlignment="1">
      <alignment horizontal="center" vertical="center"/>
    </xf>
    <xf numFmtId="0" fontId="32" fillId="0" borderId="73" xfId="0" applyFont="1" applyBorder="1" applyAlignment="1">
      <alignment horizontal="center" vertical="center"/>
    </xf>
    <xf numFmtId="0" fontId="34" fillId="5" borderId="1" xfId="0" applyFont="1" applyFill="1" applyBorder="1" applyAlignment="1">
      <alignment horizontal="center" vertical="center"/>
    </xf>
    <xf numFmtId="0" fontId="34" fillId="5" borderId="16" xfId="0" applyFont="1" applyFill="1" applyBorder="1" applyAlignment="1">
      <alignment horizontal="center" vertical="center"/>
    </xf>
    <xf numFmtId="0" fontId="34" fillId="5" borderId="27" xfId="0" applyFont="1" applyFill="1" applyBorder="1" applyAlignment="1">
      <alignment horizontal="center" vertical="center"/>
    </xf>
    <xf numFmtId="164" fontId="25" fillId="12" borderId="47" xfId="0" applyNumberFormat="1" applyFont="1" applyFill="1" applyBorder="1" applyAlignment="1">
      <alignment horizontal="center" vertical="center"/>
    </xf>
    <xf numFmtId="0" fontId="25" fillId="12" borderId="59" xfId="0" applyFont="1" applyFill="1" applyBorder="1" applyAlignment="1">
      <alignment horizontal="center" vertical="center"/>
    </xf>
    <xf numFmtId="0" fontId="25" fillId="12" borderId="53" xfId="0" applyFont="1" applyFill="1" applyBorder="1" applyAlignment="1">
      <alignment horizontal="center" vertical="center"/>
    </xf>
    <xf numFmtId="0" fontId="25" fillId="12" borderId="52" xfId="0" applyFont="1" applyFill="1" applyBorder="1" applyAlignment="1">
      <alignment horizontal="center" vertical="center"/>
    </xf>
    <xf numFmtId="0" fontId="40" fillId="13" borderId="1" xfId="0" applyFont="1" applyFill="1" applyBorder="1" applyAlignment="1">
      <alignment horizontal="center" vertical="center"/>
    </xf>
    <xf numFmtId="0" fontId="40" fillId="13" borderId="16" xfId="0" applyFont="1" applyFill="1" applyBorder="1" applyAlignment="1">
      <alignment horizontal="center" vertical="center"/>
    </xf>
    <xf numFmtId="0" fontId="37" fillId="9" borderId="1" xfId="0" applyFont="1" applyFill="1" applyBorder="1" applyAlignment="1">
      <alignment horizontal="center" vertical="center"/>
    </xf>
    <xf numFmtId="0" fontId="37" fillId="9" borderId="16" xfId="0" applyFont="1" applyFill="1" applyBorder="1" applyAlignment="1">
      <alignment horizontal="center" vertical="center"/>
    </xf>
    <xf numFmtId="0" fontId="37" fillId="9" borderId="27" xfId="0" applyFont="1" applyFill="1" applyBorder="1" applyAlignment="1">
      <alignment horizontal="center" vertical="center"/>
    </xf>
    <xf numFmtId="0" fontId="34" fillId="15" borderId="1" xfId="0" applyFont="1" applyFill="1" applyBorder="1" applyAlignment="1">
      <alignment horizontal="center" vertical="center"/>
    </xf>
    <xf numFmtId="0" fontId="34" fillId="15" borderId="16" xfId="0" applyFont="1" applyFill="1" applyBorder="1" applyAlignment="1">
      <alignment horizontal="center" vertical="center"/>
    </xf>
    <xf numFmtId="0" fontId="34" fillId="15" borderId="27" xfId="0" applyFont="1" applyFill="1" applyBorder="1" applyAlignment="1">
      <alignment horizontal="center" vertical="center"/>
    </xf>
    <xf numFmtId="0" fontId="34" fillId="7" borderId="1" xfId="0" applyFont="1" applyFill="1" applyBorder="1" applyAlignment="1">
      <alignment horizontal="center" vertical="center"/>
    </xf>
    <xf numFmtId="0" fontId="34" fillId="7" borderId="16" xfId="0" applyFont="1" applyFill="1" applyBorder="1" applyAlignment="1">
      <alignment horizontal="center" vertical="center"/>
    </xf>
    <xf numFmtId="0" fontId="34" fillId="7" borderId="27" xfId="0" applyFont="1" applyFill="1" applyBorder="1" applyAlignment="1">
      <alignment horizontal="center" vertical="center"/>
    </xf>
    <xf numFmtId="0" fontId="34" fillId="8" borderId="1" xfId="0" applyFont="1" applyFill="1" applyBorder="1" applyAlignment="1">
      <alignment horizontal="center" vertical="center"/>
    </xf>
    <xf numFmtId="0" fontId="34" fillId="8" borderId="16" xfId="0" applyFont="1" applyFill="1" applyBorder="1" applyAlignment="1">
      <alignment horizontal="center" vertical="center"/>
    </xf>
    <xf numFmtId="0" fontId="34" fillId="8" borderId="27" xfId="0" applyFont="1" applyFill="1" applyBorder="1" applyAlignment="1">
      <alignment horizontal="center" vertical="center"/>
    </xf>
    <xf numFmtId="0" fontId="40" fillId="14" borderId="1" xfId="0" applyFont="1" applyFill="1" applyBorder="1" applyAlignment="1">
      <alignment horizontal="center" vertical="center"/>
    </xf>
    <xf numFmtId="0" fontId="40" fillId="14" borderId="16" xfId="0" applyFont="1" applyFill="1" applyBorder="1" applyAlignment="1">
      <alignment horizontal="center" vertical="center"/>
    </xf>
    <xf numFmtId="0" fontId="40" fillId="14" borderId="27" xfId="0" applyFont="1" applyFill="1" applyBorder="1" applyAlignment="1">
      <alignment horizontal="center" vertical="center"/>
    </xf>
    <xf numFmtId="0" fontId="3" fillId="0" borderId="62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0" fontId="3" fillId="0" borderId="59" xfId="0" applyFont="1" applyFill="1" applyBorder="1" applyAlignment="1">
      <alignment horizontal="center" vertical="center"/>
    </xf>
    <xf numFmtId="0" fontId="3" fillId="0" borderId="67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57" xfId="0" applyFont="1" applyFill="1" applyBorder="1" applyAlignment="1">
      <alignment horizontal="center" vertical="center"/>
    </xf>
    <xf numFmtId="0" fontId="37" fillId="7" borderId="1" xfId="0" applyFont="1" applyFill="1" applyBorder="1" applyAlignment="1">
      <alignment horizontal="center" vertical="center"/>
    </xf>
    <xf numFmtId="0" fontId="37" fillId="7" borderId="16" xfId="0" applyFont="1" applyFill="1" applyBorder="1" applyAlignment="1">
      <alignment horizontal="center" vertical="center"/>
    </xf>
    <xf numFmtId="0" fontId="37" fillId="7" borderId="27" xfId="0" applyFont="1" applyFill="1" applyBorder="1" applyAlignment="1">
      <alignment horizontal="center" vertical="center"/>
    </xf>
    <xf numFmtId="0" fontId="37" fillId="8" borderId="1" xfId="0" applyFont="1" applyFill="1" applyBorder="1" applyAlignment="1">
      <alignment horizontal="center" vertical="center"/>
    </xf>
    <xf numFmtId="0" fontId="37" fillId="8" borderId="16" xfId="0" applyFont="1" applyFill="1" applyBorder="1" applyAlignment="1">
      <alignment horizontal="center" vertical="center"/>
    </xf>
  </cellXfs>
  <cellStyles count="8">
    <cellStyle name="Excel Built-in Normal" xfId="3" xr:uid="{00000000-0005-0000-0000-000000000000}"/>
    <cellStyle name="Гиперссылка" xfId="1" builtinId="8"/>
    <cellStyle name="Денежный" xfId="2" builtinId="4"/>
    <cellStyle name="Обычный" xfId="0" builtinId="0"/>
    <cellStyle name="Обычный 2" xfId="4" xr:uid="{00000000-0005-0000-0000-000004000000}"/>
    <cellStyle name="Обычный 6" xfId="5" xr:uid="{00000000-0005-0000-0000-000005000000}"/>
    <cellStyle name="Обычный_Бланк-заказа" xfId="7" xr:uid="{00000000-0005-0000-0000-000006000000}"/>
    <cellStyle name="Пояснение" xfId="6" builtinId="53"/>
  </cellStyles>
  <dxfs count="314"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6100"/>
        <name val="Calibri"/>
        <scheme val="minor"/>
      </font>
      <fill>
        <patternFill patternType="solid">
          <fgColor indexed="64"/>
          <bgColor rgb="FFC6EFCE"/>
        </patternFill>
      </fill>
    </dxf>
    <dxf>
      <fill>
        <patternFill patternType="solid">
          <fgColor indexed="64"/>
          <bgColor theme="6" tint="-0.24994659260841701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6100"/>
        <name val="Calibri"/>
        <scheme val="minor"/>
      </font>
      <fill>
        <patternFill patternType="solid">
          <fgColor indexed="64"/>
          <bgColor rgb="FFC6EFCE"/>
        </patternFill>
      </fill>
    </dxf>
    <dxf>
      <fill>
        <patternFill patternType="solid">
          <fgColor indexed="64"/>
          <bgColor theme="6" tint="-0.24994659260841701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6100"/>
        <name val="Calibri"/>
        <scheme val="minor"/>
      </font>
      <fill>
        <patternFill patternType="solid">
          <fgColor indexed="64"/>
          <bgColor rgb="FFC6EFCE"/>
        </patternFill>
      </fill>
    </dxf>
    <dxf>
      <fill>
        <patternFill patternType="solid">
          <fgColor indexed="64"/>
          <bgColor theme="6" tint="-0.24994659260841701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6100"/>
        <name val="Calibri"/>
        <scheme val="minor"/>
      </font>
      <fill>
        <patternFill patternType="solid">
          <fgColor indexed="64"/>
          <bgColor rgb="FFC6EFCE"/>
        </patternFill>
      </fill>
    </dxf>
    <dxf>
      <fill>
        <patternFill patternType="solid">
          <fgColor indexed="64"/>
          <bgColor theme="6" tint="-0.24994659260841701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6100"/>
        <name val="Calibri"/>
        <scheme val="minor"/>
      </font>
      <fill>
        <patternFill patternType="solid">
          <fgColor indexed="64"/>
          <bgColor rgb="FFC6EFCE"/>
        </patternFill>
      </fill>
    </dxf>
    <dxf>
      <fill>
        <patternFill patternType="solid">
          <fgColor indexed="64"/>
          <bgColor theme="6" tint="-0.24994659260841701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6100"/>
        <name val="Calibri"/>
        <scheme val="minor"/>
      </font>
      <fill>
        <patternFill patternType="solid">
          <fgColor indexed="64"/>
          <bgColor rgb="FFC6EFCE"/>
        </patternFill>
      </fill>
    </dxf>
    <dxf>
      <fill>
        <patternFill patternType="solid">
          <fgColor indexed="64"/>
          <bgColor theme="6" tint="-0.24994659260841701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6100"/>
        <name val="Calibri"/>
        <scheme val="minor"/>
      </font>
      <fill>
        <patternFill patternType="solid">
          <fgColor indexed="64"/>
          <bgColor rgb="FFC6EFCE"/>
        </patternFill>
      </fill>
    </dxf>
    <dxf>
      <fill>
        <patternFill patternType="solid">
          <fgColor indexed="64"/>
          <bgColor theme="6" tint="-0.24994659260841701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6100"/>
        <name val="Calibri"/>
        <scheme val="minor"/>
      </font>
      <fill>
        <patternFill patternType="solid">
          <fgColor indexed="64"/>
          <bgColor rgb="FFC6EFCE"/>
        </patternFill>
      </fill>
    </dxf>
    <dxf>
      <fill>
        <patternFill patternType="solid">
          <fgColor indexed="64"/>
          <bgColor theme="6" tint="-0.2499465926084170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6100"/>
        <name val="Calibri"/>
        <scheme val="minor"/>
      </font>
      <fill>
        <patternFill patternType="solid">
          <fgColor indexed="64"/>
          <bgColor rgb="FFC6EFCE"/>
        </patternFill>
      </fill>
    </dxf>
    <dxf>
      <fill>
        <patternFill patternType="solid">
          <fgColor indexed="64"/>
          <bgColor theme="6" tint="-0.2499465926084170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6100"/>
        <name val="Calibri"/>
        <scheme val="minor"/>
      </font>
      <fill>
        <patternFill patternType="solid">
          <fgColor indexed="64"/>
          <bgColor rgb="FFC6EFCE"/>
        </patternFill>
      </fill>
    </dxf>
    <dxf>
      <fill>
        <patternFill patternType="solid">
          <fgColor indexed="64"/>
          <bgColor theme="6" tint="-0.24994659260841701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6100"/>
        <name val="Calibri"/>
        <scheme val="minor"/>
      </font>
      <fill>
        <patternFill patternType="solid">
          <fgColor indexed="64"/>
          <bgColor rgb="FFC6EFCE"/>
        </patternFill>
      </fill>
    </dxf>
    <dxf>
      <fill>
        <patternFill patternType="solid">
          <fgColor indexed="64"/>
          <bgColor theme="6" tint="-0.24994659260841701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6100"/>
        <name val="Calibri"/>
        <scheme val="minor"/>
      </font>
      <fill>
        <patternFill patternType="solid">
          <fgColor indexed="64"/>
          <bgColor rgb="FFC6EFCE"/>
        </patternFill>
      </fill>
    </dxf>
    <dxf>
      <fill>
        <patternFill patternType="solid">
          <fgColor indexed="64"/>
          <bgColor theme="6" tint="-0.24994659260841701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6100"/>
        <name val="Calibri"/>
        <scheme val="minor"/>
      </font>
      <fill>
        <patternFill patternType="solid">
          <fgColor indexed="64"/>
          <bgColor rgb="FFC6EFCE"/>
        </patternFill>
      </fill>
    </dxf>
    <dxf>
      <fill>
        <patternFill patternType="solid">
          <fgColor indexed="64"/>
          <bgColor theme="6" tint="-0.24994659260841701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6100"/>
        <name val="Calibri"/>
        <scheme val="minor"/>
      </font>
      <fill>
        <patternFill patternType="solid">
          <fgColor indexed="64"/>
          <bgColor rgb="FFC6EFCE"/>
        </patternFill>
      </fill>
    </dxf>
    <dxf>
      <fill>
        <patternFill patternType="solid">
          <fgColor indexed="64"/>
          <bgColor theme="6" tint="-0.24994659260841701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6100"/>
        <name val="Calibri"/>
        <scheme val="minor"/>
      </font>
      <fill>
        <patternFill patternType="solid">
          <fgColor indexed="64"/>
          <bgColor rgb="FFC6EFCE"/>
        </patternFill>
      </fill>
    </dxf>
    <dxf>
      <fill>
        <patternFill patternType="solid">
          <fgColor indexed="64"/>
          <bgColor theme="6" tint="-0.24994659260841701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6100"/>
        <name val="Calibri"/>
        <scheme val="minor"/>
      </font>
      <fill>
        <patternFill patternType="solid">
          <fgColor indexed="64"/>
          <bgColor rgb="FFC6EFCE"/>
        </patternFill>
      </fill>
    </dxf>
    <dxf>
      <fill>
        <patternFill patternType="solid">
          <fgColor indexed="64"/>
          <bgColor theme="6" tint="-0.24994659260841701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6100"/>
        <name val="Calibri"/>
        <scheme val="minor"/>
      </font>
      <fill>
        <patternFill patternType="solid">
          <fgColor indexed="64"/>
          <bgColor rgb="FFC6EFCE"/>
        </patternFill>
      </fill>
    </dxf>
    <dxf>
      <fill>
        <patternFill patternType="solid">
          <fgColor indexed="64"/>
          <bgColor theme="6" tint="-0.24994659260841701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6100"/>
        <name val="Calibri"/>
        <scheme val="minor"/>
      </font>
      <fill>
        <patternFill patternType="solid">
          <fgColor indexed="64"/>
          <bgColor rgb="FFC6EFCE"/>
        </patternFill>
      </fill>
    </dxf>
    <dxf>
      <fill>
        <patternFill patternType="solid">
          <fgColor indexed="64"/>
          <bgColor theme="6" tint="-0.2499465926084170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6100"/>
        <name val="Calibri"/>
        <scheme val="minor"/>
      </font>
      <fill>
        <patternFill patternType="solid">
          <fgColor indexed="64"/>
          <bgColor rgb="FFC6EFCE"/>
        </patternFill>
      </fill>
    </dxf>
    <dxf>
      <fill>
        <patternFill patternType="solid">
          <fgColor indexed="64"/>
          <bgColor theme="6" tint="-0.2499465926084170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6100"/>
        <name val="Calibri"/>
        <scheme val="minor"/>
      </font>
      <fill>
        <patternFill patternType="solid">
          <fgColor indexed="64"/>
          <bgColor rgb="FFC6EFCE"/>
        </patternFill>
      </fill>
    </dxf>
    <dxf>
      <fill>
        <patternFill patternType="solid">
          <fgColor indexed="64"/>
          <bgColor theme="6" tint="-0.2499465926084170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6100"/>
        <name val="Calibri"/>
        <scheme val="minor"/>
      </font>
      <fill>
        <patternFill patternType="solid">
          <fgColor indexed="64"/>
          <bgColor rgb="FFC6EFCE"/>
        </patternFill>
      </fill>
    </dxf>
    <dxf>
      <fill>
        <patternFill patternType="solid">
          <fgColor indexed="64"/>
          <bgColor theme="6" tint="-0.2499465926084170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6100"/>
        <name val="Calibri"/>
        <scheme val="minor"/>
      </font>
      <fill>
        <patternFill patternType="solid">
          <fgColor indexed="64"/>
          <bgColor rgb="FFC6EFCE"/>
        </patternFill>
      </fill>
    </dxf>
    <dxf>
      <fill>
        <patternFill patternType="solid">
          <fgColor indexed="64"/>
          <bgColor theme="6" tint="-0.2499465926084170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6100"/>
        <name val="Calibri"/>
        <scheme val="minor"/>
      </font>
      <fill>
        <patternFill patternType="solid">
          <fgColor indexed="64"/>
          <bgColor rgb="FFC6EFCE"/>
        </patternFill>
      </fill>
    </dxf>
    <dxf>
      <fill>
        <patternFill patternType="solid">
          <fgColor indexed="64"/>
          <bgColor theme="6" tint="-0.24994659260841701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6100"/>
        <name val="Calibri"/>
        <scheme val="minor"/>
      </font>
      <fill>
        <patternFill patternType="solid">
          <fgColor indexed="64"/>
          <bgColor rgb="FFC6EFCE"/>
        </patternFill>
      </fill>
    </dxf>
    <dxf>
      <fill>
        <patternFill patternType="solid">
          <fgColor indexed="64"/>
          <bgColor theme="6" tint="-0.24994659260841701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6100"/>
        <name val="Calibri"/>
        <scheme val="minor"/>
      </font>
      <fill>
        <patternFill patternType="solid">
          <fgColor indexed="64"/>
          <bgColor rgb="FFC6EFCE"/>
        </patternFill>
      </fill>
    </dxf>
    <dxf>
      <fill>
        <patternFill patternType="solid">
          <fgColor indexed="64"/>
          <bgColor theme="6" tint="-0.24994659260841701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6100"/>
        <name val="Calibri"/>
        <scheme val="minor"/>
      </font>
      <fill>
        <patternFill patternType="solid">
          <fgColor indexed="64"/>
          <bgColor rgb="FFC6EFCE"/>
        </patternFill>
      </fill>
    </dxf>
    <dxf>
      <fill>
        <patternFill patternType="solid">
          <fgColor indexed="64"/>
          <bgColor theme="6" tint="-0.24994659260841701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6100"/>
        <name val="Calibri"/>
        <scheme val="minor"/>
      </font>
      <fill>
        <patternFill patternType="solid">
          <fgColor indexed="64"/>
          <bgColor rgb="FFC6EFCE"/>
        </patternFill>
      </fill>
    </dxf>
    <dxf>
      <fill>
        <patternFill patternType="solid">
          <fgColor indexed="64"/>
          <bgColor theme="6" tint="-0.24994659260841701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6100"/>
        <name val="Calibri"/>
        <scheme val="minor"/>
      </font>
      <fill>
        <patternFill patternType="solid">
          <fgColor indexed="64"/>
          <bgColor rgb="FFC6EFCE"/>
        </patternFill>
      </fill>
    </dxf>
    <dxf>
      <fill>
        <patternFill patternType="solid">
          <fgColor indexed="64"/>
          <bgColor theme="6" tint="-0.24994659260841701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6100"/>
        <name val="Calibri"/>
        <scheme val="minor"/>
      </font>
      <fill>
        <patternFill patternType="solid">
          <fgColor indexed="64"/>
          <bgColor rgb="FFC6EFCE"/>
        </patternFill>
      </fill>
    </dxf>
    <dxf>
      <fill>
        <patternFill patternType="solid">
          <fgColor indexed="64"/>
          <bgColor theme="6" tint="-0.24994659260841701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C00000"/>
        <name val="Calibri"/>
        <scheme val="minor"/>
      </font>
      <fill>
        <patternFill patternType="solid">
          <fgColor indexed="64"/>
          <bgColor rgb="FF92D050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C00000"/>
        <name val="Calibri"/>
        <scheme val="minor"/>
      </font>
      <fill>
        <patternFill patternType="solid">
          <fgColor indexed="64"/>
          <bgColor rgb="FF92D050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C00000"/>
        <name val="Calibri"/>
        <scheme val="minor"/>
      </font>
      <fill>
        <patternFill patternType="solid">
          <fgColor indexed="64"/>
          <bgColor rgb="FF92D050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C00000"/>
        <name val="Calibri"/>
        <scheme val="minor"/>
      </font>
      <fill>
        <patternFill patternType="solid">
          <fgColor indexed="64"/>
          <bgColor rgb="FF92D050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C00000"/>
        <name val="Calibri"/>
        <scheme val="minor"/>
      </font>
      <fill>
        <patternFill patternType="solid">
          <fgColor indexed="64"/>
          <bgColor rgb="FF92D050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C00000"/>
        <name val="Calibri"/>
        <scheme val="minor"/>
      </font>
      <fill>
        <patternFill patternType="solid">
          <fgColor indexed="64"/>
          <bgColor rgb="FF92D050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6100"/>
        <name val="Calibri"/>
        <scheme val="minor"/>
      </font>
      <fill>
        <patternFill patternType="solid">
          <fgColor indexed="64"/>
          <bgColor rgb="FFC6EFCE"/>
        </patternFill>
      </fill>
    </dxf>
    <dxf>
      <fill>
        <patternFill patternType="solid">
          <fgColor indexed="64"/>
          <bgColor theme="6" tint="-0.24994659260841701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6100"/>
        <name val="Calibri"/>
        <scheme val="minor"/>
      </font>
      <fill>
        <patternFill patternType="solid">
          <fgColor indexed="64"/>
          <bgColor rgb="FFC6EFCE"/>
        </patternFill>
      </fill>
    </dxf>
    <dxf>
      <fill>
        <patternFill patternType="solid">
          <fgColor indexed="64"/>
          <bgColor theme="6" tint="-0.24994659260841701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6100"/>
        <name val="Calibri"/>
        <scheme val="minor"/>
      </font>
      <fill>
        <patternFill patternType="solid">
          <fgColor indexed="64"/>
          <bgColor rgb="FFC6EFCE"/>
        </patternFill>
      </fill>
    </dxf>
    <dxf>
      <fill>
        <patternFill patternType="solid">
          <fgColor indexed="64"/>
          <bgColor theme="6" tint="-0.24994659260841701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6100"/>
        <name val="Calibri"/>
        <scheme val="minor"/>
      </font>
      <fill>
        <patternFill patternType="solid">
          <fgColor indexed="64"/>
          <bgColor rgb="FFC6EFCE"/>
        </patternFill>
      </fill>
    </dxf>
    <dxf>
      <fill>
        <patternFill patternType="solid">
          <fgColor indexed="64"/>
          <bgColor theme="6" tint="-0.24994659260841701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6100"/>
        <name val="Calibri"/>
        <scheme val="minor"/>
      </font>
      <fill>
        <patternFill patternType="solid">
          <fgColor indexed="64"/>
          <bgColor rgb="FFC6EFCE"/>
        </patternFill>
      </fill>
    </dxf>
    <dxf>
      <fill>
        <patternFill patternType="solid">
          <fgColor indexed="64"/>
          <bgColor theme="6" tint="-0.24994659260841701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/>
        <i val="0"/>
      </font>
      <fill>
        <patternFill>
          <bgColor theme="5" tint="0.59996337778862885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6100"/>
        <name val="Calibri"/>
        <scheme val="minor"/>
      </font>
      <fill>
        <patternFill patternType="solid">
          <fgColor indexed="64"/>
          <bgColor rgb="FFC6EFCE"/>
        </patternFill>
      </fill>
    </dxf>
    <dxf>
      <fill>
        <patternFill patternType="solid">
          <fgColor indexed="64"/>
          <bgColor theme="6" tint="-0.24994659260841701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6100"/>
        <name val="Calibri"/>
        <scheme val="minor"/>
      </font>
      <fill>
        <patternFill patternType="solid">
          <fgColor indexed="64"/>
          <bgColor rgb="FFC6EFCE"/>
        </patternFill>
      </fill>
    </dxf>
    <dxf>
      <fill>
        <patternFill patternType="solid">
          <fgColor indexed="64"/>
          <bgColor theme="6" tint="-0.24994659260841701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C00000"/>
        <name val="Calibri"/>
        <scheme val="minor"/>
      </font>
      <fill>
        <patternFill patternType="solid">
          <fgColor indexed="64"/>
          <bgColor rgb="FF92D050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C00000"/>
        <name val="Calibri"/>
        <scheme val="minor"/>
      </font>
      <fill>
        <patternFill patternType="solid">
          <fgColor indexed="64"/>
          <bgColor rgb="FF92D050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6100"/>
        <name val="Calibri"/>
        <scheme val="minor"/>
      </font>
      <fill>
        <patternFill patternType="solid">
          <fgColor indexed="64"/>
          <bgColor rgb="FFC6EFCE"/>
        </patternFill>
      </fill>
    </dxf>
    <dxf>
      <fill>
        <patternFill patternType="solid">
          <fgColor indexed="64"/>
          <bgColor theme="6" tint="-0.24994659260841701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C00000"/>
        <name val="Calibri"/>
        <scheme val="minor"/>
      </font>
      <fill>
        <patternFill patternType="solid">
          <fgColor indexed="64"/>
          <bgColor rgb="FF92D050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6100"/>
        <name val="Calibri"/>
        <scheme val="minor"/>
      </font>
      <fill>
        <patternFill patternType="solid">
          <fgColor indexed="64"/>
          <bgColor rgb="FFC6EFCE"/>
        </patternFill>
      </fill>
    </dxf>
    <dxf>
      <fill>
        <patternFill patternType="solid">
          <fgColor indexed="64"/>
          <bgColor theme="6" tint="-0.24994659260841701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6100"/>
        <name val="Calibri"/>
        <scheme val="minor"/>
      </font>
      <fill>
        <patternFill patternType="solid">
          <fgColor indexed="64"/>
          <bgColor rgb="FFC6EFCE"/>
        </patternFill>
      </fill>
    </dxf>
    <dxf>
      <fill>
        <patternFill patternType="solid">
          <fgColor indexed="64"/>
          <bgColor theme="6" tint="-0.24994659260841701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6100"/>
        <name val="Calibri"/>
        <scheme val="minor"/>
      </font>
      <fill>
        <patternFill patternType="solid">
          <fgColor indexed="64"/>
          <bgColor rgb="FFC6EFCE"/>
        </patternFill>
      </fill>
    </dxf>
    <dxf>
      <fill>
        <patternFill patternType="solid">
          <fgColor indexed="64"/>
          <bgColor theme="6" tint="-0.24994659260841701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C00000"/>
        <name val="Calibri"/>
        <scheme val="minor"/>
      </font>
      <fill>
        <patternFill patternType="solid">
          <fgColor indexed="64"/>
          <bgColor rgb="FF92D050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6100"/>
        <name val="Calibri"/>
        <scheme val="minor"/>
      </font>
      <fill>
        <patternFill patternType="solid">
          <fgColor indexed="64"/>
          <bgColor rgb="FFC6EFCE"/>
        </patternFill>
      </fill>
    </dxf>
    <dxf>
      <fill>
        <patternFill patternType="solid">
          <fgColor indexed="64"/>
          <bgColor theme="6" tint="-0.24994659260841701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C00000"/>
        <name val="Calibri"/>
        <scheme val="minor"/>
      </font>
      <fill>
        <patternFill patternType="solid">
          <fgColor indexed="64"/>
          <bgColor rgb="FF92D050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C00000"/>
        <name val="Calibri"/>
        <scheme val="minor"/>
      </font>
      <fill>
        <patternFill patternType="solid">
          <fgColor indexed="64"/>
          <bgColor rgb="FF92D050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6100"/>
        <name val="Calibri"/>
        <scheme val="minor"/>
      </font>
      <fill>
        <patternFill patternType="solid">
          <fgColor indexed="64"/>
          <bgColor rgb="FFC6EFCE"/>
        </patternFill>
      </fill>
    </dxf>
    <dxf>
      <fill>
        <patternFill patternType="solid">
          <fgColor indexed="64"/>
          <bgColor theme="6" tint="-0.24994659260841701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6100"/>
        <name val="Calibri"/>
        <scheme val="minor"/>
      </font>
      <fill>
        <patternFill patternType="solid">
          <fgColor indexed="64"/>
          <bgColor rgb="FFC6EFCE"/>
        </patternFill>
      </fill>
    </dxf>
    <dxf>
      <fill>
        <patternFill patternType="solid">
          <fgColor indexed="64"/>
          <bgColor theme="6" tint="-0.24994659260841701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C00000"/>
        <name val="Calibri"/>
        <scheme val="minor"/>
      </font>
      <fill>
        <patternFill patternType="solid">
          <fgColor indexed="64"/>
          <bgColor rgb="FF92D050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6100"/>
        <name val="Calibri"/>
        <scheme val="minor"/>
      </font>
      <fill>
        <patternFill patternType="solid">
          <fgColor indexed="64"/>
          <bgColor rgb="FFC6EFCE"/>
        </patternFill>
      </fill>
    </dxf>
    <dxf>
      <fill>
        <patternFill patternType="solid">
          <fgColor indexed="64"/>
          <bgColor theme="6" tint="-0.24994659260841701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6100"/>
        <name val="Calibri"/>
        <scheme val="minor"/>
      </font>
      <fill>
        <patternFill patternType="solid">
          <fgColor indexed="64"/>
          <bgColor rgb="FFC6EFCE"/>
        </patternFill>
      </fill>
    </dxf>
    <dxf>
      <fill>
        <patternFill patternType="solid">
          <fgColor indexed="64"/>
          <bgColor theme="6" tint="-0.24994659260841701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/>
        <i val="0"/>
        <strike val="0"/>
        <condense val="0"/>
        <extend val="0"/>
        <outline val="0"/>
        <shadow val="0"/>
        <color auto="1"/>
      </font>
      <fill>
        <patternFill patternType="solid">
          <fgColor indexed="64"/>
          <bgColor rgb="FFFF0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C00000"/>
        <name val="Calibri"/>
        <scheme val="minor"/>
      </font>
      <fill>
        <patternFill patternType="solid">
          <fgColor indexed="64"/>
          <bgColor rgb="FF92D050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C00000"/>
        <name val="Calibri"/>
        <scheme val="minor"/>
      </font>
      <fill>
        <patternFill patternType="solid">
          <fgColor indexed="64"/>
          <bgColor rgb="FF92D050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C00000"/>
        <name val="Calibri"/>
        <scheme val="minor"/>
      </font>
      <fill>
        <patternFill patternType="solid">
          <fgColor indexed="64"/>
          <bgColor rgb="FF92D050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C00000"/>
        <name val="Calibri"/>
        <scheme val="minor"/>
      </font>
      <fill>
        <patternFill patternType="solid">
          <fgColor indexed="64"/>
          <bgColor rgb="FF92D050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C00000"/>
        <name val="Calibri"/>
        <scheme val="minor"/>
      </font>
      <fill>
        <patternFill patternType="solid">
          <fgColor indexed="64"/>
          <bgColor rgb="FF92D050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C00000"/>
        <name val="Calibri"/>
        <scheme val="minor"/>
      </font>
      <fill>
        <patternFill patternType="solid">
          <fgColor indexed="64"/>
          <bgColor rgb="FF92D050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C00000"/>
        <name val="Calibri"/>
        <scheme val="minor"/>
      </font>
      <fill>
        <patternFill patternType="solid">
          <fgColor indexed="64"/>
          <bgColor rgb="FF92D050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C00000"/>
        <name val="Calibri"/>
        <scheme val="minor"/>
      </font>
      <fill>
        <patternFill patternType="solid">
          <fgColor indexed="64"/>
          <bgColor rgb="FF92D050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C00000"/>
        <name val="Calibri"/>
        <scheme val="minor"/>
      </font>
      <fill>
        <patternFill patternType="solid">
          <fgColor indexed="64"/>
          <bgColor rgb="FF92D050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C00000"/>
        <name val="Calibri"/>
        <scheme val="minor"/>
      </font>
      <fill>
        <patternFill patternType="solid">
          <fgColor indexed="64"/>
          <bgColor rgb="FF92D050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C00000"/>
        <name val="Calibri"/>
        <scheme val="minor"/>
      </font>
      <fill>
        <patternFill patternType="solid">
          <fgColor indexed="64"/>
          <bgColor rgb="FF92D050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C00000"/>
        <name val="Calibri"/>
        <scheme val="minor"/>
      </font>
      <fill>
        <patternFill patternType="solid">
          <fgColor indexed="64"/>
          <bgColor rgb="FF92D050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C00000"/>
        <name val="Calibri"/>
        <scheme val="minor"/>
      </font>
      <fill>
        <patternFill patternType="solid">
          <fgColor indexed="64"/>
          <bgColor rgb="FF92D050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6100"/>
        <name val="Calibri"/>
        <scheme val="minor"/>
      </font>
      <fill>
        <patternFill patternType="solid">
          <fgColor indexed="64"/>
          <bgColor rgb="FFC6EFCE"/>
        </patternFill>
      </fill>
    </dxf>
    <dxf>
      <fill>
        <patternFill patternType="solid">
          <fgColor indexed="64"/>
          <bgColor theme="6" tint="-0.24994659260841701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6100"/>
        <name val="Calibri"/>
        <scheme val="minor"/>
      </font>
      <fill>
        <patternFill patternType="solid">
          <fgColor indexed="64"/>
          <bgColor rgb="FFC6EFCE"/>
        </patternFill>
      </fill>
    </dxf>
    <dxf>
      <fill>
        <patternFill patternType="solid">
          <fgColor indexed="64"/>
          <bgColor theme="6" tint="-0.24994659260841701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C00000"/>
        <name val="Calibri"/>
        <scheme val="minor"/>
      </font>
      <fill>
        <patternFill patternType="solid">
          <fgColor indexed="64"/>
          <bgColor rgb="FF92D050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C00000"/>
        <name val="Calibri"/>
        <scheme val="minor"/>
      </font>
      <fill>
        <patternFill patternType="solid">
          <fgColor indexed="64"/>
          <bgColor rgb="FF92D050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6100"/>
        <name val="Calibri"/>
        <scheme val="minor"/>
      </font>
      <fill>
        <patternFill patternType="solid">
          <fgColor indexed="64"/>
          <bgColor rgb="FFC6EFCE"/>
        </patternFill>
      </fill>
    </dxf>
    <dxf>
      <fill>
        <patternFill patternType="solid">
          <fgColor indexed="64"/>
          <bgColor theme="6" tint="-0.24994659260841701"/>
        </patternFill>
      </fill>
    </dxf>
    <dxf>
      <font>
        <b/>
        <i val="0"/>
        <strike val="0"/>
        <condense val="0"/>
        <extend val="0"/>
        <outline val="0"/>
        <shadow val="0"/>
        <color rgb="FFC00000"/>
      </font>
      <fill>
        <patternFill patternType="solid">
          <fgColor indexed="64"/>
          <bgColor rgb="FF92D050"/>
        </patternFill>
      </fill>
    </dxf>
  </dxfs>
  <tableStyles count="0" defaultTableStyle="TableStyleMedium9" defaultPivotStyle="PivotStyleLight16"/>
  <colors>
    <mruColors>
      <color rgb="FFDCE6F1"/>
      <color rgb="FFFFD5D5"/>
      <color rgb="FFFFF0D5"/>
      <color rgb="FF008000"/>
      <color rgb="FF87CEEB"/>
      <color rgb="FF95D48C"/>
      <color rgb="FF6AC25E"/>
      <color rgb="FF439639"/>
      <color rgb="FFC1FEFF"/>
      <color rgb="FFF9FFC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jpg"/><Relationship Id="rId21" Type="http://schemas.openxmlformats.org/officeDocument/2006/relationships/image" Target="../media/image21.jpg"/><Relationship Id="rId42" Type="http://schemas.openxmlformats.org/officeDocument/2006/relationships/image" Target="../media/image42.jpeg"/><Relationship Id="rId47" Type="http://schemas.openxmlformats.org/officeDocument/2006/relationships/image" Target="../media/image47.png"/><Relationship Id="rId63" Type="http://schemas.openxmlformats.org/officeDocument/2006/relationships/image" Target="../media/image63.png"/><Relationship Id="rId68" Type="http://schemas.openxmlformats.org/officeDocument/2006/relationships/image" Target="../media/image68.png"/><Relationship Id="rId84" Type="http://schemas.openxmlformats.org/officeDocument/2006/relationships/image" Target="../media/image84.jpeg"/><Relationship Id="rId89" Type="http://schemas.openxmlformats.org/officeDocument/2006/relationships/image" Target="../media/image89.png"/><Relationship Id="rId16" Type="http://schemas.openxmlformats.org/officeDocument/2006/relationships/image" Target="../media/image16.jpg"/><Relationship Id="rId11" Type="http://schemas.openxmlformats.org/officeDocument/2006/relationships/image" Target="../media/image11.jp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53" Type="http://schemas.openxmlformats.org/officeDocument/2006/relationships/image" Target="../media/image53.png"/><Relationship Id="rId58" Type="http://schemas.openxmlformats.org/officeDocument/2006/relationships/image" Target="../media/image58.png"/><Relationship Id="rId74" Type="http://schemas.openxmlformats.org/officeDocument/2006/relationships/image" Target="../media/image74.jpg"/><Relationship Id="rId79" Type="http://schemas.openxmlformats.org/officeDocument/2006/relationships/image" Target="../media/image79.png"/><Relationship Id="rId5" Type="http://schemas.openxmlformats.org/officeDocument/2006/relationships/image" Target="../media/image5.jpeg"/><Relationship Id="rId90" Type="http://schemas.openxmlformats.org/officeDocument/2006/relationships/image" Target="../media/image90.png"/><Relationship Id="rId95" Type="http://schemas.openxmlformats.org/officeDocument/2006/relationships/image" Target="../media/image95.pn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43" Type="http://schemas.openxmlformats.org/officeDocument/2006/relationships/image" Target="../media/image43.png"/><Relationship Id="rId48" Type="http://schemas.openxmlformats.org/officeDocument/2006/relationships/image" Target="../media/image48.png"/><Relationship Id="rId64" Type="http://schemas.openxmlformats.org/officeDocument/2006/relationships/image" Target="../media/image64.png"/><Relationship Id="rId69" Type="http://schemas.openxmlformats.org/officeDocument/2006/relationships/image" Target="../media/image69.png"/><Relationship Id="rId80" Type="http://schemas.openxmlformats.org/officeDocument/2006/relationships/image" Target="../media/image80.png"/><Relationship Id="rId85" Type="http://schemas.openxmlformats.org/officeDocument/2006/relationships/image" Target="../media/image85.png"/><Relationship Id="rId3" Type="http://schemas.openxmlformats.org/officeDocument/2006/relationships/image" Target="../media/image3.jpeg"/><Relationship Id="rId12" Type="http://schemas.openxmlformats.org/officeDocument/2006/relationships/image" Target="../media/image12.jpg"/><Relationship Id="rId17" Type="http://schemas.openxmlformats.org/officeDocument/2006/relationships/image" Target="../media/image17.jpg"/><Relationship Id="rId25" Type="http://schemas.openxmlformats.org/officeDocument/2006/relationships/image" Target="../media/image25.jpeg"/><Relationship Id="rId33" Type="http://schemas.openxmlformats.org/officeDocument/2006/relationships/image" Target="../media/image33.png"/><Relationship Id="rId38" Type="http://schemas.openxmlformats.org/officeDocument/2006/relationships/image" Target="../media/image38.jpeg"/><Relationship Id="rId46" Type="http://schemas.openxmlformats.org/officeDocument/2006/relationships/image" Target="../media/image46.png"/><Relationship Id="rId59" Type="http://schemas.openxmlformats.org/officeDocument/2006/relationships/image" Target="../media/image59.png"/><Relationship Id="rId67" Type="http://schemas.openxmlformats.org/officeDocument/2006/relationships/image" Target="../media/image67.jpg"/><Relationship Id="rId20" Type="http://schemas.openxmlformats.org/officeDocument/2006/relationships/image" Target="../media/image20.jpg"/><Relationship Id="rId41" Type="http://schemas.openxmlformats.org/officeDocument/2006/relationships/image" Target="../media/image41.png"/><Relationship Id="rId54" Type="http://schemas.openxmlformats.org/officeDocument/2006/relationships/image" Target="../media/image54.png"/><Relationship Id="rId62" Type="http://schemas.openxmlformats.org/officeDocument/2006/relationships/image" Target="../media/image62.png"/><Relationship Id="rId70" Type="http://schemas.openxmlformats.org/officeDocument/2006/relationships/image" Target="../media/image70.png"/><Relationship Id="rId75" Type="http://schemas.openxmlformats.org/officeDocument/2006/relationships/image" Target="../media/image75.png"/><Relationship Id="rId83" Type="http://schemas.openxmlformats.org/officeDocument/2006/relationships/image" Target="../media/image83.jpeg"/><Relationship Id="rId88" Type="http://schemas.openxmlformats.org/officeDocument/2006/relationships/image" Target="../media/image88.png"/><Relationship Id="rId91" Type="http://schemas.openxmlformats.org/officeDocument/2006/relationships/image" Target="../media/image91.png"/><Relationship Id="rId96" Type="http://schemas.openxmlformats.org/officeDocument/2006/relationships/image" Target="../media/image96.png"/><Relationship Id="rId1" Type="http://schemas.openxmlformats.org/officeDocument/2006/relationships/image" Target="../media/image1.jpeg"/><Relationship Id="rId6" Type="http://schemas.openxmlformats.org/officeDocument/2006/relationships/image" Target="../media/image6.jpg"/><Relationship Id="rId15" Type="http://schemas.openxmlformats.org/officeDocument/2006/relationships/image" Target="../media/image15.jpg"/><Relationship Id="rId23" Type="http://schemas.openxmlformats.org/officeDocument/2006/relationships/image" Target="../media/image23.pn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png"/><Relationship Id="rId57" Type="http://schemas.openxmlformats.org/officeDocument/2006/relationships/image" Target="../media/image57.png"/><Relationship Id="rId10" Type="http://schemas.openxmlformats.org/officeDocument/2006/relationships/image" Target="../media/image10.jpg"/><Relationship Id="rId31" Type="http://schemas.openxmlformats.org/officeDocument/2006/relationships/image" Target="../media/image31.jpeg"/><Relationship Id="rId44" Type="http://schemas.openxmlformats.org/officeDocument/2006/relationships/image" Target="../media/image44.png"/><Relationship Id="rId52" Type="http://schemas.openxmlformats.org/officeDocument/2006/relationships/image" Target="../media/image52.jpeg"/><Relationship Id="rId60" Type="http://schemas.openxmlformats.org/officeDocument/2006/relationships/image" Target="../media/image60.png"/><Relationship Id="rId65" Type="http://schemas.openxmlformats.org/officeDocument/2006/relationships/image" Target="../media/image65.png"/><Relationship Id="rId73" Type="http://schemas.openxmlformats.org/officeDocument/2006/relationships/image" Target="../media/image73.jpg"/><Relationship Id="rId78" Type="http://schemas.openxmlformats.org/officeDocument/2006/relationships/image" Target="../media/image78.jpg"/><Relationship Id="rId81" Type="http://schemas.openxmlformats.org/officeDocument/2006/relationships/image" Target="../media/image81.jpeg"/><Relationship Id="rId86" Type="http://schemas.openxmlformats.org/officeDocument/2006/relationships/image" Target="../media/image86.png"/><Relationship Id="rId94" Type="http://schemas.openxmlformats.org/officeDocument/2006/relationships/image" Target="../media/image94.png"/><Relationship Id="rId4" Type="http://schemas.openxmlformats.org/officeDocument/2006/relationships/image" Target="../media/image4.jpeg"/><Relationship Id="rId9" Type="http://schemas.openxmlformats.org/officeDocument/2006/relationships/image" Target="../media/image9.jpg"/><Relationship Id="rId13" Type="http://schemas.openxmlformats.org/officeDocument/2006/relationships/image" Target="../media/image13.jpg"/><Relationship Id="rId18" Type="http://schemas.openxmlformats.org/officeDocument/2006/relationships/image" Target="../media/image18.jpg"/><Relationship Id="rId39" Type="http://schemas.openxmlformats.org/officeDocument/2006/relationships/image" Target="../media/image39.png"/><Relationship Id="rId34" Type="http://schemas.openxmlformats.org/officeDocument/2006/relationships/image" Target="../media/image34.jpeg"/><Relationship Id="rId50" Type="http://schemas.openxmlformats.org/officeDocument/2006/relationships/image" Target="../media/image50.png"/><Relationship Id="rId55" Type="http://schemas.openxmlformats.org/officeDocument/2006/relationships/image" Target="../media/image55.jpeg"/><Relationship Id="rId76" Type="http://schemas.openxmlformats.org/officeDocument/2006/relationships/image" Target="../media/image76.png"/><Relationship Id="rId97" Type="http://schemas.openxmlformats.org/officeDocument/2006/relationships/image" Target="../media/image97.png"/><Relationship Id="rId7" Type="http://schemas.openxmlformats.org/officeDocument/2006/relationships/image" Target="../media/image7.jpg"/><Relationship Id="rId71" Type="http://schemas.openxmlformats.org/officeDocument/2006/relationships/image" Target="../media/image71.png"/><Relationship Id="rId92" Type="http://schemas.openxmlformats.org/officeDocument/2006/relationships/image" Target="../media/image92.png"/><Relationship Id="rId2" Type="http://schemas.openxmlformats.org/officeDocument/2006/relationships/image" Target="../media/image2.jpeg"/><Relationship Id="rId29" Type="http://schemas.openxmlformats.org/officeDocument/2006/relationships/image" Target="../media/image29.PNG"/><Relationship Id="rId24" Type="http://schemas.openxmlformats.org/officeDocument/2006/relationships/image" Target="../media/image24.jpeg"/><Relationship Id="rId40" Type="http://schemas.openxmlformats.org/officeDocument/2006/relationships/image" Target="../media/image40.png"/><Relationship Id="rId45" Type="http://schemas.openxmlformats.org/officeDocument/2006/relationships/image" Target="../media/image45.jpeg"/><Relationship Id="rId66" Type="http://schemas.openxmlformats.org/officeDocument/2006/relationships/image" Target="../media/image66.png"/><Relationship Id="rId87" Type="http://schemas.openxmlformats.org/officeDocument/2006/relationships/image" Target="../media/image87.png"/><Relationship Id="rId61" Type="http://schemas.openxmlformats.org/officeDocument/2006/relationships/image" Target="../media/image61.png"/><Relationship Id="rId82" Type="http://schemas.openxmlformats.org/officeDocument/2006/relationships/image" Target="../media/image82.jpeg"/><Relationship Id="rId19" Type="http://schemas.openxmlformats.org/officeDocument/2006/relationships/image" Target="../media/image19.jpeg"/><Relationship Id="rId14" Type="http://schemas.openxmlformats.org/officeDocument/2006/relationships/image" Target="../media/image14.jpg"/><Relationship Id="rId30" Type="http://schemas.openxmlformats.org/officeDocument/2006/relationships/image" Target="../media/image30.png"/><Relationship Id="rId35" Type="http://schemas.openxmlformats.org/officeDocument/2006/relationships/image" Target="../media/image35.jpeg"/><Relationship Id="rId56" Type="http://schemas.openxmlformats.org/officeDocument/2006/relationships/image" Target="../media/image56.png"/><Relationship Id="rId77" Type="http://schemas.openxmlformats.org/officeDocument/2006/relationships/image" Target="../media/image77.png"/><Relationship Id="rId8" Type="http://schemas.openxmlformats.org/officeDocument/2006/relationships/image" Target="../media/image8.jpeg"/><Relationship Id="rId51" Type="http://schemas.openxmlformats.org/officeDocument/2006/relationships/image" Target="../media/image51.png"/><Relationship Id="rId72" Type="http://schemas.openxmlformats.org/officeDocument/2006/relationships/image" Target="../media/image72.png"/><Relationship Id="rId93" Type="http://schemas.openxmlformats.org/officeDocument/2006/relationships/image" Target="../media/image93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0.png"/><Relationship Id="rId2" Type="http://schemas.openxmlformats.org/officeDocument/2006/relationships/image" Target="../media/image99.png"/><Relationship Id="rId1" Type="http://schemas.openxmlformats.org/officeDocument/2006/relationships/image" Target="../media/image98.png"/><Relationship Id="rId6" Type="http://schemas.openxmlformats.org/officeDocument/2006/relationships/image" Target="../media/image103.png"/><Relationship Id="rId5" Type="http://schemas.openxmlformats.org/officeDocument/2006/relationships/image" Target="../media/image102.png"/><Relationship Id="rId4" Type="http://schemas.openxmlformats.org/officeDocument/2006/relationships/image" Target="../media/image101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11.png"/><Relationship Id="rId3" Type="http://schemas.openxmlformats.org/officeDocument/2006/relationships/image" Target="../media/image106.png"/><Relationship Id="rId7" Type="http://schemas.openxmlformats.org/officeDocument/2006/relationships/image" Target="../media/image110.png"/><Relationship Id="rId2" Type="http://schemas.openxmlformats.org/officeDocument/2006/relationships/image" Target="../media/image105.png"/><Relationship Id="rId1" Type="http://schemas.openxmlformats.org/officeDocument/2006/relationships/image" Target="../media/image104.png"/><Relationship Id="rId6" Type="http://schemas.openxmlformats.org/officeDocument/2006/relationships/image" Target="../media/image109.png"/><Relationship Id="rId5" Type="http://schemas.openxmlformats.org/officeDocument/2006/relationships/image" Target="../media/image108.png"/><Relationship Id="rId4" Type="http://schemas.openxmlformats.org/officeDocument/2006/relationships/image" Target="../media/image107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4.png"/><Relationship Id="rId2" Type="http://schemas.openxmlformats.org/officeDocument/2006/relationships/image" Target="../media/image113.png"/><Relationship Id="rId1" Type="http://schemas.openxmlformats.org/officeDocument/2006/relationships/image" Target="../media/image112.png"/><Relationship Id="rId4" Type="http://schemas.openxmlformats.org/officeDocument/2006/relationships/image" Target="../media/image115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3.png"/><Relationship Id="rId3" Type="http://schemas.openxmlformats.org/officeDocument/2006/relationships/image" Target="../media/image118.png"/><Relationship Id="rId7" Type="http://schemas.openxmlformats.org/officeDocument/2006/relationships/image" Target="../media/image122.png"/><Relationship Id="rId2" Type="http://schemas.openxmlformats.org/officeDocument/2006/relationships/image" Target="../media/image117.png"/><Relationship Id="rId1" Type="http://schemas.openxmlformats.org/officeDocument/2006/relationships/image" Target="../media/image116.png"/><Relationship Id="rId6" Type="http://schemas.openxmlformats.org/officeDocument/2006/relationships/image" Target="../media/image121.png"/><Relationship Id="rId11" Type="http://schemas.openxmlformats.org/officeDocument/2006/relationships/image" Target="../media/image126.png"/><Relationship Id="rId5" Type="http://schemas.openxmlformats.org/officeDocument/2006/relationships/image" Target="../media/image120.png"/><Relationship Id="rId10" Type="http://schemas.openxmlformats.org/officeDocument/2006/relationships/image" Target="../media/image125.png"/><Relationship Id="rId4" Type="http://schemas.openxmlformats.org/officeDocument/2006/relationships/image" Target="../media/image119.png"/><Relationship Id="rId9" Type="http://schemas.openxmlformats.org/officeDocument/2006/relationships/image" Target="../media/image12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0</xdr:colOff>
      <xdr:row>58</xdr:row>
      <xdr:rowOff>0</xdr:rowOff>
    </xdr:from>
    <xdr:to>
      <xdr:col>18</xdr:col>
      <xdr:colOff>304800</xdr:colOff>
      <xdr:row>58</xdr:row>
      <xdr:rowOff>304800</xdr:rowOff>
    </xdr:to>
    <xdr:sp macro="" textlink="">
      <xdr:nvSpPr>
        <xdr:cNvPr id="1031" name="AutoShape 7" descr="https://noustolichnkit.mskobr.ru/files/attach_files/7EEDEDC1-A66A-4A36-B4B5-97A44817CF35.jpeg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SpPr>
          <a:spLocks noChangeAspect="1" noChangeArrowheads="1"/>
        </xdr:cNvSpPr>
      </xdr:nvSpPr>
      <xdr:spPr bwMode="auto">
        <a:xfrm>
          <a:off x="13325475" y="2181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17</xdr:col>
      <xdr:colOff>325849</xdr:colOff>
      <xdr:row>59</xdr:row>
      <xdr:rowOff>161225</xdr:rowOff>
    </xdr:from>
    <xdr:to>
      <xdr:col>17</xdr:col>
      <xdr:colOff>3306533</xdr:colOff>
      <xdr:row>64</xdr:row>
      <xdr:rowOff>287355</xdr:rowOff>
    </xdr:to>
    <xdr:pic>
      <xdr:nvPicPr>
        <xdr:cNvPr id="22928" name="Рисунок 22927">
          <a:extLst>
            <a:ext uri="{FF2B5EF4-FFF2-40B4-BE49-F238E27FC236}">
              <a16:creationId xmlns:a16="http://schemas.microsoft.com/office/drawing/2014/main" id="{00000000-0008-0000-0000-0000905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037894" y="13877225"/>
          <a:ext cx="2980684" cy="2169675"/>
        </a:xfrm>
        <a:prstGeom prst="rect">
          <a:avLst/>
        </a:prstGeom>
      </xdr:spPr>
    </xdr:pic>
    <xdr:clientData/>
  </xdr:twoCellAnchor>
  <xdr:twoCellAnchor editAs="oneCell">
    <xdr:from>
      <xdr:col>11</xdr:col>
      <xdr:colOff>227762</xdr:colOff>
      <xdr:row>88</xdr:row>
      <xdr:rowOff>69767</xdr:rowOff>
    </xdr:from>
    <xdr:to>
      <xdr:col>17</xdr:col>
      <xdr:colOff>1054588</xdr:colOff>
      <xdr:row>95</xdr:row>
      <xdr:rowOff>112132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8288" y="23548056"/>
          <a:ext cx="4620116" cy="2732760"/>
        </a:xfrm>
        <a:prstGeom prst="rect">
          <a:avLst/>
        </a:prstGeom>
      </xdr:spPr>
    </xdr:pic>
    <xdr:clientData/>
  </xdr:twoCellAnchor>
  <xdr:twoCellAnchor editAs="oneCell">
    <xdr:from>
      <xdr:col>11</xdr:col>
      <xdr:colOff>11238</xdr:colOff>
      <xdr:row>60</xdr:row>
      <xdr:rowOff>129886</xdr:rowOff>
    </xdr:from>
    <xdr:to>
      <xdr:col>15</xdr:col>
      <xdr:colOff>149679</xdr:colOff>
      <xdr:row>63</xdr:row>
      <xdr:rowOff>168034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6852" b="5779"/>
        <a:stretch/>
      </xdr:blipFill>
      <xdr:spPr>
        <a:xfrm>
          <a:off x="12911764" y="11944228"/>
          <a:ext cx="2728573" cy="1308148"/>
        </a:xfrm>
        <a:prstGeom prst="rect">
          <a:avLst/>
        </a:prstGeom>
      </xdr:spPr>
    </xdr:pic>
    <xdr:clientData/>
  </xdr:twoCellAnchor>
  <xdr:twoCellAnchor editAs="oneCell">
    <xdr:from>
      <xdr:col>15</xdr:col>
      <xdr:colOff>307903</xdr:colOff>
      <xdr:row>60</xdr:row>
      <xdr:rowOff>72981</xdr:rowOff>
    </xdr:from>
    <xdr:to>
      <xdr:col>17</xdr:col>
      <xdr:colOff>169472</xdr:colOff>
      <xdr:row>63</xdr:row>
      <xdr:rowOff>63644</xdr:rowOff>
    </xdr:to>
    <xdr:pic>
      <xdr:nvPicPr>
        <xdr:cNvPr id="32" name="Рисунок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07676" y="14187299"/>
          <a:ext cx="1073841" cy="1254890"/>
        </a:xfrm>
        <a:prstGeom prst="rect">
          <a:avLst/>
        </a:prstGeom>
      </xdr:spPr>
    </xdr:pic>
    <xdr:clientData/>
  </xdr:twoCellAnchor>
  <xdr:twoCellAnchor editAs="oneCell">
    <xdr:from>
      <xdr:col>13</xdr:col>
      <xdr:colOff>442351</xdr:colOff>
      <xdr:row>82</xdr:row>
      <xdr:rowOff>256627</xdr:rowOff>
    </xdr:from>
    <xdr:to>
      <xdr:col>17</xdr:col>
      <xdr:colOff>2130244</xdr:colOff>
      <xdr:row>87</xdr:row>
      <xdr:rowOff>287415</xdr:rowOff>
    </xdr:to>
    <xdr:pic>
      <xdr:nvPicPr>
        <xdr:cNvPr id="38" name="Рисунок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29851" y="21178206"/>
          <a:ext cx="4094209" cy="2052762"/>
        </a:xfrm>
        <a:prstGeom prst="rect">
          <a:avLst/>
        </a:prstGeom>
      </xdr:spPr>
    </xdr:pic>
    <xdr:clientData/>
  </xdr:twoCellAnchor>
  <xdr:twoCellAnchor editAs="oneCell">
    <xdr:from>
      <xdr:col>14</xdr:col>
      <xdr:colOff>110067</xdr:colOff>
      <xdr:row>95</xdr:row>
      <xdr:rowOff>179996</xdr:rowOff>
    </xdr:from>
    <xdr:to>
      <xdr:col>17</xdr:col>
      <xdr:colOff>1840068</xdr:colOff>
      <xdr:row>101</xdr:row>
      <xdr:rowOff>582435</xdr:rowOff>
    </xdr:to>
    <xdr:pic>
      <xdr:nvPicPr>
        <xdr:cNvPr id="62" name="Рисунок 6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99146" y="26348680"/>
          <a:ext cx="3534738" cy="3393623"/>
        </a:xfrm>
        <a:prstGeom prst="rect">
          <a:avLst/>
        </a:prstGeom>
      </xdr:spPr>
    </xdr:pic>
    <xdr:clientData/>
  </xdr:twoCellAnchor>
  <xdr:twoCellAnchor editAs="oneCell">
    <xdr:from>
      <xdr:col>11</xdr:col>
      <xdr:colOff>129866</xdr:colOff>
      <xdr:row>102</xdr:row>
      <xdr:rowOff>85991</xdr:rowOff>
    </xdr:from>
    <xdr:to>
      <xdr:col>17</xdr:col>
      <xdr:colOff>999139</xdr:colOff>
      <xdr:row>109</xdr:row>
      <xdr:rowOff>181669</xdr:rowOff>
    </xdr:to>
    <xdr:pic>
      <xdr:nvPicPr>
        <xdr:cNvPr id="22857" name="Рисунок 22856">
          <a:extLst>
            <a:ext uri="{FF2B5EF4-FFF2-40B4-BE49-F238E27FC236}">
              <a16:creationId xmlns:a16="http://schemas.microsoft.com/office/drawing/2014/main" id="{00000000-0008-0000-0000-0000495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30392" y="29864149"/>
          <a:ext cx="4662563" cy="2786073"/>
        </a:xfrm>
        <a:prstGeom prst="rect">
          <a:avLst/>
        </a:prstGeom>
      </xdr:spPr>
    </xdr:pic>
    <xdr:clientData/>
  </xdr:twoCellAnchor>
  <xdr:twoCellAnchor editAs="oneCell">
    <xdr:from>
      <xdr:col>17</xdr:col>
      <xdr:colOff>1744244</xdr:colOff>
      <xdr:row>78</xdr:row>
      <xdr:rowOff>196141</xdr:rowOff>
    </xdr:from>
    <xdr:to>
      <xdr:col>17</xdr:col>
      <xdr:colOff>3507051</xdr:colOff>
      <xdr:row>82</xdr:row>
      <xdr:rowOff>207839</xdr:rowOff>
    </xdr:to>
    <xdr:pic>
      <xdr:nvPicPr>
        <xdr:cNvPr id="22867" name="Рисунок 22866">
          <a:extLst>
            <a:ext uri="{FF2B5EF4-FFF2-40B4-BE49-F238E27FC236}">
              <a16:creationId xmlns:a16="http://schemas.microsoft.com/office/drawing/2014/main" id="{00000000-0008-0000-0000-0000535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38060" y="19496799"/>
          <a:ext cx="1762807" cy="1632619"/>
        </a:xfrm>
        <a:prstGeom prst="rect">
          <a:avLst/>
        </a:prstGeom>
      </xdr:spPr>
    </xdr:pic>
    <xdr:clientData/>
  </xdr:twoCellAnchor>
  <xdr:twoCellAnchor editAs="oneCell">
    <xdr:from>
      <xdr:col>11</xdr:col>
      <xdr:colOff>158338</xdr:colOff>
      <xdr:row>78</xdr:row>
      <xdr:rowOff>76150</xdr:rowOff>
    </xdr:from>
    <xdr:to>
      <xdr:col>17</xdr:col>
      <xdr:colOff>1368136</xdr:colOff>
      <xdr:row>82</xdr:row>
      <xdr:rowOff>260193</xdr:rowOff>
    </xdr:to>
    <xdr:pic>
      <xdr:nvPicPr>
        <xdr:cNvPr id="22870" name="Рисунок 22869">
          <a:extLst>
            <a:ext uri="{FF2B5EF4-FFF2-40B4-BE49-F238E27FC236}">
              <a16:creationId xmlns:a16="http://schemas.microsoft.com/office/drawing/2014/main" id="{00000000-0008-0000-0000-00005659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622" r="-306"/>
        <a:stretch/>
      </xdr:blipFill>
      <xdr:spPr>
        <a:xfrm>
          <a:off x="12610111" y="22226105"/>
          <a:ext cx="5019798" cy="1794633"/>
        </a:xfrm>
        <a:prstGeom prst="rect">
          <a:avLst/>
        </a:prstGeom>
      </xdr:spPr>
    </xdr:pic>
    <xdr:clientData/>
  </xdr:twoCellAnchor>
  <xdr:twoCellAnchor editAs="oneCell">
    <xdr:from>
      <xdr:col>12</xdr:col>
      <xdr:colOff>356244</xdr:colOff>
      <xdr:row>70</xdr:row>
      <xdr:rowOff>166085</xdr:rowOff>
    </xdr:from>
    <xdr:to>
      <xdr:col>17</xdr:col>
      <xdr:colOff>1241765</xdr:colOff>
      <xdr:row>77</xdr:row>
      <xdr:rowOff>506395</xdr:rowOff>
    </xdr:to>
    <xdr:pic>
      <xdr:nvPicPr>
        <xdr:cNvPr id="22872" name="Рисунок 22871">
          <a:extLst>
            <a:ext uri="{FF2B5EF4-FFF2-40B4-BE49-F238E27FC236}">
              <a16:creationId xmlns:a16="http://schemas.microsoft.com/office/drawing/2014/main" id="{00000000-0008-0000-0000-0000585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49994" y="33344835"/>
          <a:ext cx="4235146" cy="3197810"/>
        </a:xfrm>
        <a:prstGeom prst="rect">
          <a:avLst/>
        </a:prstGeom>
      </xdr:spPr>
    </xdr:pic>
    <xdr:clientData/>
  </xdr:twoCellAnchor>
  <xdr:twoCellAnchor editAs="oneCell">
    <xdr:from>
      <xdr:col>11</xdr:col>
      <xdr:colOff>278483</xdr:colOff>
      <xdr:row>65</xdr:row>
      <xdr:rowOff>209004</xdr:rowOff>
    </xdr:from>
    <xdr:to>
      <xdr:col>17</xdr:col>
      <xdr:colOff>3026652</xdr:colOff>
      <xdr:row>70</xdr:row>
      <xdr:rowOff>68036</xdr:rowOff>
    </xdr:to>
    <xdr:pic>
      <xdr:nvPicPr>
        <xdr:cNvPr id="22876" name="Рисунок 22875">
          <a:extLst>
            <a:ext uri="{FF2B5EF4-FFF2-40B4-BE49-F238E27FC236}">
              <a16:creationId xmlns:a16="http://schemas.microsoft.com/office/drawing/2014/main" id="{00000000-0008-0000-0000-00005C5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79340" y="25300575"/>
          <a:ext cx="6598991" cy="1764032"/>
        </a:xfrm>
        <a:prstGeom prst="rect">
          <a:avLst/>
        </a:prstGeom>
      </xdr:spPr>
    </xdr:pic>
    <xdr:clientData/>
  </xdr:twoCellAnchor>
  <xdr:twoCellAnchor editAs="oneCell">
    <xdr:from>
      <xdr:col>14</xdr:col>
      <xdr:colOff>345603</xdr:colOff>
      <xdr:row>197</xdr:row>
      <xdr:rowOff>9144</xdr:rowOff>
    </xdr:from>
    <xdr:to>
      <xdr:col>17</xdr:col>
      <xdr:colOff>1466060</xdr:colOff>
      <xdr:row>200</xdr:row>
      <xdr:rowOff>284078</xdr:rowOff>
    </xdr:to>
    <xdr:pic>
      <xdr:nvPicPr>
        <xdr:cNvPr id="22891" name="Рисунок 22890">
          <a:extLst>
            <a:ext uri="{FF2B5EF4-FFF2-40B4-BE49-F238E27FC236}">
              <a16:creationId xmlns:a16="http://schemas.microsoft.com/office/drawing/2014/main" id="{00000000-0008-0000-0000-00006B5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34682" y="62406249"/>
          <a:ext cx="2925194" cy="1427961"/>
        </a:xfrm>
        <a:prstGeom prst="rect">
          <a:avLst/>
        </a:prstGeom>
      </xdr:spPr>
    </xdr:pic>
    <xdr:clientData/>
  </xdr:twoCellAnchor>
  <xdr:twoCellAnchor editAs="oneCell">
    <xdr:from>
      <xdr:col>15</xdr:col>
      <xdr:colOff>97767</xdr:colOff>
      <xdr:row>206</xdr:row>
      <xdr:rowOff>301396</xdr:rowOff>
    </xdr:from>
    <xdr:to>
      <xdr:col>17</xdr:col>
      <xdr:colOff>1287364</xdr:colOff>
      <xdr:row>210</xdr:row>
      <xdr:rowOff>25910</xdr:rowOff>
    </xdr:to>
    <xdr:pic>
      <xdr:nvPicPr>
        <xdr:cNvPr id="22912" name="Рисунок 22911">
          <a:extLst>
            <a:ext uri="{FF2B5EF4-FFF2-40B4-BE49-F238E27FC236}">
              <a16:creationId xmlns:a16="http://schemas.microsoft.com/office/drawing/2014/main" id="{00000000-0008-0000-0000-00008059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169" t="46972" r="16069" b="4203"/>
        <a:stretch/>
      </xdr:blipFill>
      <xdr:spPr>
        <a:xfrm>
          <a:off x="15588425" y="66157580"/>
          <a:ext cx="2392755" cy="1261883"/>
        </a:xfrm>
        <a:prstGeom prst="rect">
          <a:avLst/>
        </a:prstGeom>
      </xdr:spPr>
    </xdr:pic>
    <xdr:clientData/>
  </xdr:twoCellAnchor>
  <xdr:twoCellAnchor editAs="oneCell">
    <xdr:from>
      <xdr:col>14</xdr:col>
      <xdr:colOff>109812</xdr:colOff>
      <xdr:row>210</xdr:row>
      <xdr:rowOff>212223</xdr:rowOff>
    </xdr:from>
    <xdr:to>
      <xdr:col>17</xdr:col>
      <xdr:colOff>1786355</xdr:colOff>
      <xdr:row>220</xdr:row>
      <xdr:rowOff>416330</xdr:rowOff>
    </xdr:to>
    <xdr:pic>
      <xdr:nvPicPr>
        <xdr:cNvPr id="22914" name="Рисунок 22913">
          <a:extLst>
            <a:ext uri="{FF2B5EF4-FFF2-40B4-BE49-F238E27FC236}">
              <a16:creationId xmlns:a16="http://schemas.microsoft.com/office/drawing/2014/main" id="{00000000-0008-0000-0000-00008259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98" t="2005" b="2595"/>
        <a:stretch/>
      </xdr:blipFill>
      <xdr:spPr>
        <a:xfrm>
          <a:off x="14998891" y="67605776"/>
          <a:ext cx="3481280" cy="4047528"/>
        </a:xfrm>
        <a:prstGeom prst="rect">
          <a:avLst/>
        </a:prstGeom>
      </xdr:spPr>
    </xdr:pic>
    <xdr:clientData/>
  </xdr:twoCellAnchor>
  <xdr:twoCellAnchor editAs="oneCell">
    <xdr:from>
      <xdr:col>14</xdr:col>
      <xdr:colOff>1216</xdr:colOff>
      <xdr:row>200</xdr:row>
      <xdr:rowOff>137975</xdr:rowOff>
    </xdr:from>
    <xdr:to>
      <xdr:col>17</xdr:col>
      <xdr:colOff>2055394</xdr:colOff>
      <xdr:row>206</xdr:row>
      <xdr:rowOff>337037</xdr:rowOff>
    </xdr:to>
    <xdr:pic>
      <xdr:nvPicPr>
        <xdr:cNvPr id="22942" name="Рисунок 22941">
          <a:extLst>
            <a:ext uri="{FF2B5EF4-FFF2-40B4-BE49-F238E27FC236}">
              <a16:creationId xmlns:a16="http://schemas.microsoft.com/office/drawing/2014/main" id="{00000000-0008-0000-0000-00009E5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890295" y="63688107"/>
          <a:ext cx="3858915" cy="2505114"/>
        </a:xfrm>
        <a:prstGeom prst="rect">
          <a:avLst/>
        </a:prstGeom>
      </xdr:spPr>
    </xdr:pic>
    <xdr:clientData/>
  </xdr:twoCellAnchor>
  <xdr:twoCellAnchor editAs="oneCell">
    <xdr:from>
      <xdr:col>13</xdr:col>
      <xdr:colOff>122462</xdr:colOff>
      <xdr:row>236</xdr:row>
      <xdr:rowOff>122234</xdr:rowOff>
    </xdr:from>
    <xdr:to>
      <xdr:col>17</xdr:col>
      <xdr:colOff>2020109</xdr:colOff>
      <xdr:row>239</xdr:row>
      <xdr:rowOff>272143</xdr:rowOff>
    </xdr:to>
    <xdr:pic>
      <xdr:nvPicPr>
        <xdr:cNvPr id="22958" name="Рисунок 22957">
          <a:extLst>
            <a:ext uri="{FF2B5EF4-FFF2-40B4-BE49-F238E27FC236}">
              <a16:creationId xmlns:a16="http://schemas.microsoft.com/office/drawing/2014/main" id="{00000000-0008-0000-0000-0000AE59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35" r="2559"/>
        <a:stretch/>
      </xdr:blipFill>
      <xdr:spPr>
        <a:xfrm>
          <a:off x="13824855" y="92378663"/>
          <a:ext cx="4346933" cy="1292909"/>
        </a:xfrm>
        <a:prstGeom prst="rect">
          <a:avLst/>
        </a:prstGeom>
      </xdr:spPr>
    </xdr:pic>
    <xdr:clientData/>
  </xdr:twoCellAnchor>
  <xdr:twoCellAnchor editAs="oneCell">
    <xdr:from>
      <xdr:col>14</xdr:col>
      <xdr:colOff>137378</xdr:colOff>
      <xdr:row>286</xdr:row>
      <xdr:rowOff>77921</xdr:rowOff>
    </xdr:from>
    <xdr:to>
      <xdr:col>17</xdr:col>
      <xdr:colOff>2036744</xdr:colOff>
      <xdr:row>297</xdr:row>
      <xdr:rowOff>285748</xdr:rowOff>
    </xdr:to>
    <xdr:pic>
      <xdr:nvPicPr>
        <xdr:cNvPr id="22978" name="Рисунок 22977">
          <a:extLst>
            <a:ext uri="{FF2B5EF4-FFF2-40B4-BE49-F238E27FC236}">
              <a16:creationId xmlns:a16="http://schemas.microsoft.com/office/drawing/2014/main" id="{00000000-0008-0000-0000-0000C25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52092" y="111153028"/>
          <a:ext cx="3736331" cy="4398828"/>
        </a:xfrm>
        <a:prstGeom prst="rect">
          <a:avLst/>
        </a:prstGeom>
      </xdr:spPr>
    </xdr:pic>
    <xdr:clientData/>
  </xdr:twoCellAnchor>
  <xdr:twoCellAnchor editAs="oneCell">
    <xdr:from>
      <xdr:col>13</xdr:col>
      <xdr:colOff>136706</xdr:colOff>
      <xdr:row>282</xdr:row>
      <xdr:rowOff>17289</xdr:rowOff>
    </xdr:from>
    <xdr:to>
      <xdr:col>17</xdr:col>
      <xdr:colOff>2238376</xdr:colOff>
      <xdr:row>286</xdr:row>
      <xdr:rowOff>95252</xdr:rowOff>
    </xdr:to>
    <xdr:pic>
      <xdr:nvPicPr>
        <xdr:cNvPr id="22980" name="Рисунок 22979">
          <a:extLst>
            <a:ext uri="{FF2B5EF4-FFF2-40B4-BE49-F238E27FC236}">
              <a16:creationId xmlns:a16="http://schemas.microsoft.com/office/drawing/2014/main" id="{00000000-0008-0000-0000-0000C459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 r="-811"/>
        <a:stretch/>
      </xdr:blipFill>
      <xdr:spPr>
        <a:xfrm>
          <a:off x="14709956" y="123445414"/>
          <a:ext cx="4514670" cy="1649588"/>
        </a:xfrm>
        <a:prstGeom prst="rect">
          <a:avLst/>
        </a:prstGeom>
      </xdr:spPr>
    </xdr:pic>
    <xdr:clientData/>
  </xdr:twoCellAnchor>
  <xdr:twoCellAnchor editAs="oneCell">
    <xdr:from>
      <xdr:col>12</xdr:col>
      <xdr:colOff>449873</xdr:colOff>
      <xdr:row>157</xdr:row>
      <xdr:rowOff>297082</xdr:rowOff>
    </xdr:from>
    <xdr:to>
      <xdr:col>17</xdr:col>
      <xdr:colOff>743982</xdr:colOff>
      <xdr:row>161</xdr:row>
      <xdr:rowOff>98342</xdr:rowOff>
    </xdr:to>
    <xdr:pic>
      <xdr:nvPicPr>
        <xdr:cNvPr id="22984" name="Рисунок 22983">
          <a:extLst>
            <a:ext uri="{FF2B5EF4-FFF2-40B4-BE49-F238E27FC236}">
              <a16:creationId xmlns:a16="http://schemas.microsoft.com/office/drawing/2014/main" id="{00000000-0008-0000-0000-0000C85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43623" y="52494082"/>
          <a:ext cx="3643734" cy="1611010"/>
        </a:xfrm>
        <a:prstGeom prst="rect">
          <a:avLst/>
        </a:prstGeom>
      </xdr:spPr>
    </xdr:pic>
    <xdr:clientData/>
  </xdr:twoCellAnchor>
  <xdr:twoCellAnchor editAs="oneCell">
    <xdr:from>
      <xdr:col>11</xdr:col>
      <xdr:colOff>140019</xdr:colOff>
      <xdr:row>174</xdr:row>
      <xdr:rowOff>308429</xdr:rowOff>
    </xdr:from>
    <xdr:to>
      <xdr:col>17</xdr:col>
      <xdr:colOff>1148878</xdr:colOff>
      <xdr:row>177</xdr:row>
      <xdr:rowOff>553357</xdr:rowOff>
    </xdr:to>
    <xdr:pic>
      <xdr:nvPicPr>
        <xdr:cNvPr id="22990" name="Рисунок 22989">
          <a:extLst>
            <a:ext uri="{FF2B5EF4-FFF2-40B4-BE49-F238E27FC236}">
              <a16:creationId xmlns:a16="http://schemas.microsoft.com/office/drawing/2014/main" id="{00000000-0008-0000-0000-0000CE5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73394" y="60363554"/>
          <a:ext cx="4818859" cy="1387928"/>
        </a:xfrm>
        <a:prstGeom prst="rect">
          <a:avLst/>
        </a:prstGeom>
      </xdr:spPr>
    </xdr:pic>
    <xdr:clientData/>
  </xdr:twoCellAnchor>
  <xdr:twoCellAnchor editAs="oneCell">
    <xdr:from>
      <xdr:col>12</xdr:col>
      <xdr:colOff>887639</xdr:colOff>
      <xdr:row>162</xdr:row>
      <xdr:rowOff>134027</xdr:rowOff>
    </xdr:from>
    <xdr:to>
      <xdr:col>17</xdr:col>
      <xdr:colOff>3683000</xdr:colOff>
      <xdr:row>165</xdr:row>
      <xdr:rowOff>30348</xdr:rowOff>
    </xdr:to>
    <xdr:pic>
      <xdr:nvPicPr>
        <xdr:cNvPr id="22992" name="Рисунок 22991">
          <a:extLst>
            <a:ext uri="{FF2B5EF4-FFF2-40B4-BE49-F238E27FC236}">
              <a16:creationId xmlns:a16="http://schemas.microsoft.com/office/drawing/2014/main" id="{00000000-0008-0000-0000-0000D05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381389" y="54521777"/>
          <a:ext cx="6144986" cy="1166321"/>
        </a:xfrm>
        <a:prstGeom prst="rect">
          <a:avLst/>
        </a:prstGeom>
      </xdr:spPr>
    </xdr:pic>
    <xdr:clientData/>
  </xdr:twoCellAnchor>
  <xdr:twoCellAnchor editAs="oneCell">
    <xdr:from>
      <xdr:col>17</xdr:col>
      <xdr:colOff>1209385</xdr:colOff>
      <xdr:row>178</xdr:row>
      <xdr:rowOff>359353</xdr:rowOff>
    </xdr:from>
    <xdr:to>
      <xdr:col>17</xdr:col>
      <xdr:colOff>3327444</xdr:colOff>
      <xdr:row>181</xdr:row>
      <xdr:rowOff>322242</xdr:rowOff>
    </xdr:to>
    <xdr:pic>
      <xdr:nvPicPr>
        <xdr:cNvPr id="23004" name="Рисунок 23003">
          <a:extLst>
            <a:ext uri="{FF2B5EF4-FFF2-40B4-BE49-F238E27FC236}">
              <a16:creationId xmlns:a16="http://schemas.microsoft.com/office/drawing/2014/main" id="{00000000-0008-0000-0000-0000DC59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56" t="3524" r="52023" b="59356"/>
        <a:stretch/>
      </xdr:blipFill>
      <xdr:spPr>
        <a:xfrm>
          <a:off x="18052760" y="61589228"/>
          <a:ext cx="2118059" cy="1566264"/>
        </a:xfrm>
        <a:prstGeom prst="rect">
          <a:avLst/>
        </a:prstGeom>
      </xdr:spPr>
    </xdr:pic>
    <xdr:clientData/>
  </xdr:twoCellAnchor>
  <xdr:twoCellAnchor editAs="oneCell">
    <xdr:from>
      <xdr:col>0</xdr:col>
      <xdr:colOff>3867151</xdr:colOff>
      <xdr:row>88</xdr:row>
      <xdr:rowOff>49994</xdr:rowOff>
    </xdr:from>
    <xdr:to>
      <xdr:col>0</xdr:col>
      <xdr:colOff>4845583</xdr:colOff>
      <xdr:row>88</xdr:row>
      <xdr:rowOff>352145</xdr:rowOff>
    </xdr:to>
    <xdr:pic>
      <xdr:nvPicPr>
        <xdr:cNvPr id="339" name="Рисунок 269"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67151" y="25565788"/>
          <a:ext cx="1322613" cy="3021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4492625</xdr:colOff>
      <xdr:row>102</xdr:row>
      <xdr:rowOff>23812</xdr:rowOff>
    </xdr:from>
    <xdr:to>
      <xdr:col>0</xdr:col>
      <xdr:colOff>5432957</xdr:colOff>
      <xdr:row>102</xdr:row>
      <xdr:rowOff>325963</xdr:rowOff>
    </xdr:to>
    <xdr:pic>
      <xdr:nvPicPr>
        <xdr:cNvPr id="342" name="Рисунок 269">
          <a:extLs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92625" y="49442687"/>
          <a:ext cx="940332" cy="3021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4108638</xdr:colOff>
      <xdr:row>116</xdr:row>
      <xdr:rowOff>71568</xdr:rowOff>
    </xdr:from>
    <xdr:to>
      <xdr:col>0</xdr:col>
      <xdr:colOff>4844310</xdr:colOff>
      <xdr:row>116</xdr:row>
      <xdr:rowOff>313765</xdr:rowOff>
    </xdr:to>
    <xdr:pic>
      <xdr:nvPicPr>
        <xdr:cNvPr id="349" name="Рисунок 269"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08638" y="42065613"/>
          <a:ext cx="1037270" cy="2421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147637</xdr:colOff>
      <xdr:row>221</xdr:row>
      <xdr:rowOff>90487</xdr:rowOff>
    </xdr:from>
    <xdr:to>
      <xdr:col>10</xdr:col>
      <xdr:colOff>668004</xdr:colOff>
      <xdr:row>222</xdr:row>
      <xdr:rowOff>11639</xdr:rowOff>
    </xdr:to>
    <xdr:pic>
      <xdr:nvPicPr>
        <xdr:cNvPr id="355" name="Рисунок 269">
          <a:extLs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9725" y="86977537"/>
          <a:ext cx="1239689" cy="3021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180974</xdr:colOff>
      <xdr:row>235</xdr:row>
      <xdr:rowOff>80963</xdr:rowOff>
    </xdr:from>
    <xdr:to>
      <xdr:col>10</xdr:col>
      <xdr:colOff>701341</xdr:colOff>
      <xdr:row>236</xdr:row>
      <xdr:rowOff>2114</xdr:rowOff>
    </xdr:to>
    <xdr:pic>
      <xdr:nvPicPr>
        <xdr:cNvPr id="357" name="Рисунок 269">
          <a:extLs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63062" y="94502288"/>
          <a:ext cx="1239689" cy="3021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1163489</xdr:colOff>
      <xdr:row>89</xdr:row>
      <xdr:rowOff>48337</xdr:rowOff>
    </xdr:from>
    <xdr:to>
      <xdr:col>17</xdr:col>
      <xdr:colOff>3041625</xdr:colOff>
      <xdr:row>93</xdr:row>
      <xdr:rowOff>172530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857305" y="23910969"/>
          <a:ext cx="1878136" cy="1661561"/>
        </a:xfrm>
        <a:prstGeom prst="rect">
          <a:avLst/>
        </a:prstGeom>
      </xdr:spPr>
    </xdr:pic>
    <xdr:clientData/>
  </xdr:twoCellAnchor>
  <xdr:twoCellAnchor editAs="oneCell">
    <xdr:from>
      <xdr:col>17</xdr:col>
      <xdr:colOff>1491430</xdr:colOff>
      <xdr:row>72</xdr:row>
      <xdr:rowOff>241911</xdr:rowOff>
    </xdr:from>
    <xdr:to>
      <xdr:col>17</xdr:col>
      <xdr:colOff>3336398</xdr:colOff>
      <xdr:row>76</xdr:row>
      <xdr:rowOff>171596</xdr:rowOff>
    </xdr:to>
    <xdr:pic>
      <xdr:nvPicPr>
        <xdr:cNvPr id="19" name="Рисунок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185246" y="16785332"/>
          <a:ext cx="1844968" cy="1650869"/>
        </a:xfrm>
        <a:prstGeom prst="rect">
          <a:avLst/>
        </a:prstGeom>
      </xdr:spPr>
    </xdr:pic>
    <xdr:clientData/>
  </xdr:twoCellAnchor>
  <xdr:twoCellAnchor editAs="oneCell">
    <xdr:from>
      <xdr:col>17</xdr:col>
      <xdr:colOff>1264503</xdr:colOff>
      <xdr:row>175</xdr:row>
      <xdr:rowOff>61232</xdr:rowOff>
    </xdr:from>
    <xdr:to>
      <xdr:col>17</xdr:col>
      <xdr:colOff>3633166</xdr:colOff>
      <xdr:row>177</xdr:row>
      <xdr:rowOff>455841</xdr:rowOff>
    </xdr:to>
    <xdr:pic>
      <xdr:nvPicPr>
        <xdr:cNvPr id="15" name="Рисунок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183" r="40607" b="9473"/>
        <a:stretch/>
      </xdr:blipFill>
      <xdr:spPr>
        <a:xfrm>
          <a:off x="18107878" y="60497357"/>
          <a:ext cx="2368663" cy="1156609"/>
        </a:xfrm>
        <a:prstGeom prst="rect">
          <a:avLst/>
        </a:prstGeom>
      </xdr:spPr>
    </xdr:pic>
    <xdr:clientData/>
  </xdr:twoCellAnchor>
  <xdr:twoCellAnchor editAs="oneCell">
    <xdr:from>
      <xdr:col>13</xdr:col>
      <xdr:colOff>578288</xdr:colOff>
      <xdr:row>143</xdr:row>
      <xdr:rowOff>387738</xdr:rowOff>
    </xdr:from>
    <xdr:to>
      <xdr:col>16</xdr:col>
      <xdr:colOff>434474</xdr:colOff>
      <xdr:row>147</xdr:row>
      <xdr:rowOff>265148</xdr:rowOff>
    </xdr:to>
    <xdr:pic>
      <xdr:nvPicPr>
        <xdr:cNvPr id="163" name="Рисунок 162" descr="https://sladrus.ru/wa-data/public/shop/products/80/27/2780/images/3892/3892.970.jpg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65788" y="45990764"/>
          <a:ext cx="1660923" cy="16930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153717</xdr:colOff>
      <xdr:row>143</xdr:row>
      <xdr:rowOff>410161</xdr:rowOff>
    </xdr:from>
    <xdr:to>
      <xdr:col>13</xdr:col>
      <xdr:colOff>401052</xdr:colOff>
      <xdr:row>147</xdr:row>
      <xdr:rowOff>253277</xdr:rowOff>
    </xdr:to>
    <xdr:pic>
      <xdr:nvPicPr>
        <xdr:cNvPr id="34" name="Рисунок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54243" y="46013187"/>
          <a:ext cx="1634309" cy="1658715"/>
        </a:xfrm>
        <a:prstGeom prst="rect">
          <a:avLst/>
        </a:prstGeom>
      </xdr:spPr>
    </xdr:pic>
    <xdr:clientData/>
  </xdr:twoCellAnchor>
  <xdr:twoCellAnchor editAs="oneCell">
    <xdr:from>
      <xdr:col>16</xdr:col>
      <xdr:colOff>379363</xdr:colOff>
      <xdr:row>143</xdr:row>
      <xdr:rowOff>130598</xdr:rowOff>
    </xdr:from>
    <xdr:to>
      <xdr:col>17</xdr:col>
      <xdr:colOff>1874085</xdr:colOff>
      <xdr:row>147</xdr:row>
      <xdr:rowOff>384110</xdr:rowOff>
    </xdr:to>
    <xdr:pic>
      <xdr:nvPicPr>
        <xdr:cNvPr id="41" name="Рисунок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62363" y="65694348"/>
          <a:ext cx="2097972" cy="2063262"/>
        </a:xfrm>
        <a:prstGeom prst="rect">
          <a:avLst/>
        </a:prstGeom>
      </xdr:spPr>
    </xdr:pic>
    <xdr:clientData/>
  </xdr:twoCellAnchor>
  <xdr:twoCellAnchor editAs="oneCell">
    <xdr:from>
      <xdr:col>14</xdr:col>
      <xdr:colOff>22872</xdr:colOff>
      <xdr:row>140</xdr:row>
      <xdr:rowOff>36870</xdr:rowOff>
    </xdr:from>
    <xdr:to>
      <xdr:col>16</xdr:col>
      <xdr:colOff>484605</xdr:colOff>
      <xdr:row>143</xdr:row>
      <xdr:rowOff>338058</xdr:rowOff>
    </xdr:to>
    <xdr:pic>
      <xdr:nvPicPr>
        <xdr:cNvPr id="96" name="Рисунок 95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11951" y="44219502"/>
          <a:ext cx="1664891" cy="1721582"/>
        </a:xfrm>
        <a:prstGeom prst="rect">
          <a:avLst/>
        </a:prstGeom>
      </xdr:spPr>
    </xdr:pic>
    <xdr:clientData/>
  </xdr:twoCellAnchor>
  <xdr:twoCellAnchor editAs="oneCell">
    <xdr:from>
      <xdr:col>12</xdr:col>
      <xdr:colOff>294409</xdr:colOff>
      <xdr:row>178</xdr:row>
      <xdr:rowOff>248641</xdr:rowOff>
    </xdr:from>
    <xdr:to>
      <xdr:col>13</xdr:col>
      <xdr:colOff>131899</xdr:colOff>
      <xdr:row>181</xdr:row>
      <xdr:rowOff>294410</xdr:rowOff>
    </xdr:to>
    <xdr:pic>
      <xdr:nvPicPr>
        <xdr:cNvPr id="98" name="Рисунок 97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507" t="11231" b="5338"/>
        <a:stretch/>
      </xdr:blipFill>
      <xdr:spPr>
        <a:xfrm>
          <a:off x="13788159" y="61478516"/>
          <a:ext cx="774115" cy="1649144"/>
        </a:xfrm>
        <a:prstGeom prst="rect">
          <a:avLst/>
        </a:prstGeom>
      </xdr:spPr>
    </xdr:pic>
    <xdr:clientData/>
  </xdr:twoCellAnchor>
  <xdr:twoCellAnchor editAs="oneCell">
    <xdr:from>
      <xdr:col>14</xdr:col>
      <xdr:colOff>337290</xdr:colOff>
      <xdr:row>179</xdr:row>
      <xdr:rowOff>18143</xdr:rowOff>
    </xdr:from>
    <xdr:to>
      <xdr:col>17</xdr:col>
      <xdr:colOff>837490</xdr:colOff>
      <xdr:row>181</xdr:row>
      <xdr:rowOff>256887</xdr:rowOff>
    </xdr:to>
    <xdr:pic>
      <xdr:nvPicPr>
        <xdr:cNvPr id="99" name="Рисунок 98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908" t="3524" r="3493" b="59356"/>
        <a:stretch/>
      </xdr:blipFill>
      <xdr:spPr>
        <a:xfrm>
          <a:off x="15370915" y="61629018"/>
          <a:ext cx="2309950" cy="1461119"/>
        </a:xfrm>
        <a:prstGeom prst="rect">
          <a:avLst/>
        </a:prstGeom>
      </xdr:spPr>
    </xdr:pic>
    <xdr:clientData/>
  </xdr:twoCellAnchor>
  <xdr:twoCellAnchor editAs="oneCell">
    <xdr:from>
      <xdr:col>17</xdr:col>
      <xdr:colOff>1567771</xdr:colOff>
      <xdr:row>102</xdr:row>
      <xdr:rowOff>253846</xdr:rowOff>
    </xdr:from>
    <xdr:to>
      <xdr:col>17</xdr:col>
      <xdr:colOff>3315368</xdr:colOff>
      <xdr:row>108</xdr:row>
      <xdr:rowOff>294633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261587" y="30032004"/>
          <a:ext cx="1747597" cy="2346840"/>
        </a:xfrm>
        <a:prstGeom prst="rect">
          <a:avLst/>
        </a:prstGeom>
      </xdr:spPr>
    </xdr:pic>
    <xdr:clientData/>
  </xdr:twoCellAnchor>
  <xdr:twoCellAnchor editAs="oneCell">
    <xdr:from>
      <xdr:col>17</xdr:col>
      <xdr:colOff>1833285</xdr:colOff>
      <xdr:row>143</xdr:row>
      <xdr:rowOff>261128</xdr:rowOff>
    </xdr:from>
    <xdr:to>
      <xdr:col>17</xdr:col>
      <xdr:colOff>3614294</xdr:colOff>
      <xdr:row>147</xdr:row>
      <xdr:rowOff>222556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819535" y="65824878"/>
          <a:ext cx="1781009" cy="1771178"/>
        </a:xfrm>
        <a:prstGeom prst="rect">
          <a:avLst/>
        </a:prstGeom>
      </xdr:spPr>
    </xdr:pic>
    <xdr:clientData/>
  </xdr:twoCellAnchor>
  <xdr:twoCellAnchor editAs="oneCell">
    <xdr:from>
      <xdr:col>11</xdr:col>
      <xdr:colOff>50768</xdr:colOff>
      <xdr:row>136</xdr:row>
      <xdr:rowOff>402932</xdr:rowOff>
    </xdr:from>
    <xdr:to>
      <xdr:col>13</xdr:col>
      <xdr:colOff>536248</xdr:colOff>
      <xdr:row>140</xdr:row>
      <xdr:rowOff>66843</xdr:rowOff>
    </xdr:to>
    <xdr:pic>
      <xdr:nvPicPr>
        <xdr:cNvPr id="17" name="Рисунок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1294" y="42797537"/>
          <a:ext cx="1872454" cy="1451938"/>
        </a:xfrm>
        <a:prstGeom prst="rect">
          <a:avLst/>
        </a:prstGeom>
      </xdr:spPr>
    </xdr:pic>
    <xdr:clientData/>
  </xdr:twoCellAnchor>
  <xdr:twoCellAnchor editAs="oneCell">
    <xdr:from>
      <xdr:col>17</xdr:col>
      <xdr:colOff>1885105</xdr:colOff>
      <xdr:row>136</xdr:row>
      <xdr:rowOff>101249</xdr:rowOff>
    </xdr:from>
    <xdr:to>
      <xdr:col>17</xdr:col>
      <xdr:colOff>3487259</xdr:colOff>
      <xdr:row>140</xdr:row>
      <xdr:rowOff>399383</xdr:rowOff>
    </xdr:to>
    <xdr:pic>
      <xdr:nvPicPr>
        <xdr:cNvPr id="18" name="Рисунок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871355" y="62474124"/>
          <a:ext cx="1602154" cy="2076134"/>
        </a:xfrm>
        <a:prstGeom prst="rect">
          <a:avLst/>
        </a:prstGeom>
      </xdr:spPr>
    </xdr:pic>
    <xdr:clientData/>
  </xdr:twoCellAnchor>
  <xdr:twoCellAnchor editAs="oneCell">
    <xdr:from>
      <xdr:col>11</xdr:col>
      <xdr:colOff>146572</xdr:colOff>
      <xdr:row>277</xdr:row>
      <xdr:rowOff>313678</xdr:rowOff>
    </xdr:from>
    <xdr:to>
      <xdr:col>14</xdr:col>
      <xdr:colOff>241824</xdr:colOff>
      <xdr:row>281</xdr:row>
      <xdr:rowOff>1669</xdr:rowOff>
    </xdr:to>
    <xdr:pic>
      <xdr:nvPicPr>
        <xdr:cNvPr id="44" name="Рисунок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260" t="4952" r="8747" b="54703"/>
        <a:stretch/>
      </xdr:blipFill>
      <xdr:spPr>
        <a:xfrm>
          <a:off x="13047098" y="93157362"/>
          <a:ext cx="2083805" cy="1275491"/>
        </a:xfrm>
        <a:prstGeom prst="rect">
          <a:avLst/>
        </a:prstGeom>
      </xdr:spPr>
    </xdr:pic>
    <xdr:clientData/>
  </xdr:twoCellAnchor>
  <xdr:twoCellAnchor editAs="oneCell">
    <xdr:from>
      <xdr:col>14</xdr:col>
      <xdr:colOff>435431</xdr:colOff>
      <xdr:row>277</xdr:row>
      <xdr:rowOff>334689</xdr:rowOff>
    </xdr:from>
    <xdr:to>
      <xdr:col>17</xdr:col>
      <xdr:colOff>709361</xdr:colOff>
      <xdr:row>280</xdr:row>
      <xdr:rowOff>366199</xdr:rowOff>
    </xdr:to>
    <xdr:pic>
      <xdr:nvPicPr>
        <xdr:cNvPr id="45" name="Рисунок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849" t="5523" r="8344" b="54594"/>
        <a:stretch/>
      </xdr:blipFill>
      <xdr:spPr>
        <a:xfrm>
          <a:off x="15324510" y="93178373"/>
          <a:ext cx="2078667" cy="1234668"/>
        </a:xfrm>
        <a:prstGeom prst="rect">
          <a:avLst/>
        </a:prstGeom>
      </xdr:spPr>
    </xdr:pic>
    <xdr:clientData/>
  </xdr:twoCellAnchor>
  <xdr:twoCellAnchor editAs="oneCell">
    <xdr:from>
      <xdr:col>17</xdr:col>
      <xdr:colOff>1209367</xdr:colOff>
      <xdr:row>277</xdr:row>
      <xdr:rowOff>176892</xdr:rowOff>
    </xdr:from>
    <xdr:to>
      <xdr:col>17</xdr:col>
      <xdr:colOff>3386507</xdr:colOff>
      <xdr:row>280</xdr:row>
      <xdr:rowOff>302758</xdr:rowOff>
    </xdr:to>
    <xdr:pic>
      <xdr:nvPicPr>
        <xdr:cNvPr id="46" name="Рисунок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167" t="4651" r="7895" b="54138"/>
        <a:stretch/>
      </xdr:blipFill>
      <xdr:spPr>
        <a:xfrm>
          <a:off x="17903183" y="93020576"/>
          <a:ext cx="2177140" cy="1329024"/>
        </a:xfrm>
        <a:prstGeom prst="rect">
          <a:avLst/>
        </a:prstGeom>
      </xdr:spPr>
    </xdr:pic>
    <xdr:clientData/>
  </xdr:twoCellAnchor>
  <xdr:twoCellAnchor editAs="oneCell">
    <xdr:from>
      <xdr:col>17</xdr:col>
      <xdr:colOff>597477</xdr:colOff>
      <xdr:row>157</xdr:row>
      <xdr:rowOff>347188</xdr:rowOff>
    </xdr:from>
    <xdr:to>
      <xdr:col>17</xdr:col>
      <xdr:colOff>2808512</xdr:colOff>
      <xdr:row>161</xdr:row>
      <xdr:rowOff>114010</xdr:rowOff>
    </xdr:to>
    <xdr:pic>
      <xdr:nvPicPr>
        <xdr:cNvPr id="33" name="Рисунок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440852" y="52544188"/>
          <a:ext cx="2211035" cy="1576572"/>
        </a:xfrm>
        <a:prstGeom prst="rect">
          <a:avLst/>
        </a:prstGeom>
      </xdr:spPr>
    </xdr:pic>
    <xdr:clientData/>
  </xdr:twoCellAnchor>
  <xdr:twoCellAnchor editAs="oneCell">
    <xdr:from>
      <xdr:col>11</xdr:col>
      <xdr:colOff>208426</xdr:colOff>
      <xdr:row>206</xdr:row>
      <xdr:rowOff>53779</xdr:rowOff>
    </xdr:from>
    <xdr:to>
      <xdr:col>13</xdr:col>
      <xdr:colOff>200526</xdr:colOff>
      <xdr:row>209</xdr:row>
      <xdr:rowOff>313182</xdr:rowOff>
    </xdr:to>
    <xdr:pic>
      <xdr:nvPicPr>
        <xdr:cNvPr id="23" name="Рисунок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13108952" y="65909963"/>
          <a:ext cx="1379074" cy="1412430"/>
        </a:xfrm>
        <a:prstGeom prst="rect">
          <a:avLst/>
        </a:prstGeom>
      </xdr:spPr>
    </xdr:pic>
    <xdr:clientData/>
  </xdr:twoCellAnchor>
  <xdr:twoCellAnchor editAs="oneCell">
    <xdr:from>
      <xdr:col>17</xdr:col>
      <xdr:colOff>1855708</xdr:colOff>
      <xdr:row>140</xdr:row>
      <xdr:rowOff>409334</xdr:rowOff>
    </xdr:from>
    <xdr:to>
      <xdr:col>17</xdr:col>
      <xdr:colOff>3549105</xdr:colOff>
      <xdr:row>143</xdr:row>
      <xdr:rowOff>162927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18841958" y="64560209"/>
          <a:ext cx="1693397" cy="1166468"/>
        </a:xfrm>
        <a:prstGeom prst="rect">
          <a:avLst/>
        </a:prstGeom>
      </xdr:spPr>
    </xdr:pic>
    <xdr:clientData/>
  </xdr:twoCellAnchor>
  <xdr:twoCellAnchor editAs="oneCell">
    <xdr:from>
      <xdr:col>13</xdr:col>
      <xdr:colOff>577879</xdr:colOff>
      <xdr:row>132</xdr:row>
      <xdr:rowOff>92064</xdr:rowOff>
    </xdr:from>
    <xdr:to>
      <xdr:col>16</xdr:col>
      <xdr:colOff>584868</xdr:colOff>
      <xdr:row>136</xdr:row>
      <xdr:rowOff>374426</xdr:rowOff>
    </xdr:to>
    <xdr:pic>
      <xdr:nvPicPr>
        <xdr:cNvPr id="97" name="Рисунок 96" descr="C:\Users\Горбачева Ирина\Desktop\Русские Традиции\Фото продукции\Берестов\Зефир в шоколаде Манго-маракуйя и зелёный чай.jpg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65379" y="40715353"/>
          <a:ext cx="1811726" cy="20536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89023</xdr:colOff>
      <xdr:row>132</xdr:row>
      <xdr:rowOff>108163</xdr:rowOff>
    </xdr:from>
    <xdr:to>
      <xdr:col>13</xdr:col>
      <xdr:colOff>534736</xdr:colOff>
      <xdr:row>136</xdr:row>
      <xdr:rowOff>366089</xdr:rowOff>
    </xdr:to>
    <xdr:pic>
      <xdr:nvPicPr>
        <xdr:cNvPr id="20" name="Рисунок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12989549" y="40731452"/>
          <a:ext cx="1832687" cy="2029242"/>
        </a:xfrm>
        <a:prstGeom prst="rect">
          <a:avLst/>
        </a:prstGeom>
      </xdr:spPr>
    </xdr:pic>
    <xdr:clientData/>
  </xdr:twoCellAnchor>
  <xdr:twoCellAnchor editAs="oneCell">
    <xdr:from>
      <xdr:col>17</xdr:col>
      <xdr:colOff>1897403</xdr:colOff>
      <xdr:row>132</xdr:row>
      <xdr:rowOff>13824</xdr:rowOff>
    </xdr:from>
    <xdr:to>
      <xdr:col>17</xdr:col>
      <xdr:colOff>3481562</xdr:colOff>
      <xdr:row>136</xdr:row>
      <xdr:rowOff>4336</xdr:rowOff>
    </xdr:to>
    <xdr:pic>
      <xdr:nvPicPr>
        <xdr:cNvPr id="21" name="Рисунок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18883653" y="60592824"/>
          <a:ext cx="1584159" cy="1784387"/>
        </a:xfrm>
        <a:prstGeom prst="rect">
          <a:avLst/>
        </a:prstGeom>
      </xdr:spPr>
    </xdr:pic>
    <xdr:clientData/>
  </xdr:twoCellAnchor>
  <xdr:twoCellAnchor editAs="oneCell">
    <xdr:from>
      <xdr:col>16</xdr:col>
      <xdr:colOff>450650</xdr:colOff>
      <xdr:row>126</xdr:row>
      <xdr:rowOff>124571</xdr:rowOff>
    </xdr:from>
    <xdr:to>
      <xdr:col>17</xdr:col>
      <xdr:colOff>1352102</xdr:colOff>
      <xdr:row>130</xdr:row>
      <xdr:rowOff>206375</xdr:rowOff>
    </xdr:to>
    <xdr:pic>
      <xdr:nvPicPr>
        <xdr:cNvPr id="95" name="Рисунок 94" descr="C:\Users\Горбачева Ирина\Desktop\Русские Традиции\Фото продукции\Берестов\Медофеты суфле ассорти с йогуртом курагой черносливом и медом в шок. глазури 2.jpg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33650" y="59274821"/>
          <a:ext cx="1504702" cy="20185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1199286</xdr:colOff>
      <xdr:row>126</xdr:row>
      <xdr:rowOff>129888</xdr:rowOff>
    </xdr:from>
    <xdr:to>
      <xdr:col>17</xdr:col>
      <xdr:colOff>2325024</xdr:colOff>
      <xdr:row>130</xdr:row>
      <xdr:rowOff>144318</xdr:rowOff>
    </xdr:to>
    <xdr:pic>
      <xdr:nvPicPr>
        <xdr:cNvPr id="101" name="Рисунок 100" descr="C:\Users\Горбачева Ирина\Desktop\Русские Традиции\Фото продукции\Берестов\Медофеты суфле с лесной клубникой.png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85536" y="59280138"/>
          <a:ext cx="1125738" cy="19511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2346616</xdr:colOff>
      <xdr:row>126</xdr:row>
      <xdr:rowOff>112570</xdr:rowOff>
    </xdr:from>
    <xdr:to>
      <xdr:col>17</xdr:col>
      <xdr:colOff>3540126</xdr:colOff>
      <xdr:row>130</xdr:row>
      <xdr:rowOff>84406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19332866" y="59262820"/>
          <a:ext cx="1193510" cy="1908586"/>
        </a:xfrm>
        <a:prstGeom prst="rect">
          <a:avLst/>
        </a:prstGeom>
      </xdr:spPr>
    </xdr:pic>
    <xdr:clientData/>
  </xdr:twoCellAnchor>
  <xdr:twoCellAnchor editAs="oneCell">
    <xdr:from>
      <xdr:col>13</xdr:col>
      <xdr:colOff>546895</xdr:colOff>
      <xdr:row>137</xdr:row>
      <xdr:rowOff>23393</xdr:rowOff>
    </xdr:from>
    <xdr:to>
      <xdr:col>17</xdr:col>
      <xdr:colOff>70866</xdr:colOff>
      <xdr:row>140</xdr:row>
      <xdr:rowOff>16710</xdr:rowOff>
    </xdr:to>
    <xdr:pic>
      <xdr:nvPicPr>
        <xdr:cNvPr id="104" name="Рисунок 103" descr="C:\Users\Горбачева Ирина\Desktop\Русские Традиции\Фото продукции\Берестов\Фруктово ореховые палочки с курагой и миндалем.png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34395" y="42835761"/>
          <a:ext cx="1930287" cy="1363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151765</xdr:colOff>
      <xdr:row>134</xdr:row>
      <xdr:rowOff>31594</xdr:rowOff>
    </xdr:from>
    <xdr:to>
      <xdr:col>17</xdr:col>
      <xdr:colOff>2371224</xdr:colOff>
      <xdr:row>140</xdr:row>
      <xdr:rowOff>195290</xdr:rowOff>
    </xdr:to>
    <xdr:pic>
      <xdr:nvPicPr>
        <xdr:cNvPr id="105" name="Рисунок 104" descr="C:\Users\Горбачева Ирина\Desktop\Русские Традиции\Фото продукции\Берестов\Пастила медовая с черной смородиной.png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34765" y="61499594"/>
          <a:ext cx="2822709" cy="28465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155254</xdr:colOff>
      <xdr:row>140</xdr:row>
      <xdr:rowOff>98137</xdr:rowOff>
    </xdr:from>
    <xdr:to>
      <xdr:col>13</xdr:col>
      <xdr:colOff>456456</xdr:colOff>
      <xdr:row>143</xdr:row>
      <xdr:rowOff>367632</xdr:rowOff>
    </xdr:to>
    <xdr:pic>
      <xdr:nvPicPr>
        <xdr:cNvPr id="103" name="Рисунок 102" descr="C:\Users\Горбачева Ирина\Desktop\Русские Традиции\Фото продукции\Берестов\Фруктово ореховые палочки с черносливом и грецким орехом 2.png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55780" y="44280769"/>
          <a:ext cx="1688176" cy="16898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45423</xdr:colOff>
      <xdr:row>139</xdr:row>
      <xdr:rowOff>414420</xdr:rowOff>
    </xdr:from>
    <xdr:to>
      <xdr:col>17</xdr:col>
      <xdr:colOff>1789698</xdr:colOff>
      <xdr:row>143</xdr:row>
      <xdr:rowOff>217903</xdr:rowOff>
    </xdr:to>
    <xdr:pic>
      <xdr:nvPicPr>
        <xdr:cNvPr id="109" name="Рисунок 108" descr="C:\Users\Горбачева Ирина\Desktop\Русские Традиции\Фото продукции\Берестов\Фруктово ореховые палочк с курагой и миндалем 2.png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31673" y="64041420"/>
          <a:ext cx="1744275" cy="17402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1298863</xdr:colOff>
      <xdr:row>15</xdr:row>
      <xdr:rowOff>207819</xdr:rowOff>
    </xdr:from>
    <xdr:to>
      <xdr:col>17</xdr:col>
      <xdr:colOff>3394364</xdr:colOff>
      <xdr:row>18</xdr:row>
      <xdr:rowOff>481542</xdr:rowOff>
    </xdr:to>
    <xdr:pic>
      <xdr:nvPicPr>
        <xdr:cNvPr id="130" name="Рисунок 129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10908" y="6338455"/>
          <a:ext cx="2095501" cy="2074814"/>
        </a:xfrm>
        <a:prstGeom prst="rect">
          <a:avLst/>
        </a:prstGeom>
      </xdr:spPr>
    </xdr:pic>
    <xdr:clientData/>
  </xdr:twoCellAnchor>
  <xdr:twoCellAnchor editAs="oneCell">
    <xdr:from>
      <xdr:col>15</xdr:col>
      <xdr:colOff>381003</xdr:colOff>
      <xdr:row>15</xdr:row>
      <xdr:rowOff>155864</xdr:rowOff>
    </xdr:from>
    <xdr:to>
      <xdr:col>17</xdr:col>
      <xdr:colOff>1135332</xdr:colOff>
      <xdr:row>18</xdr:row>
      <xdr:rowOff>432953</xdr:rowOff>
    </xdr:to>
    <xdr:pic>
      <xdr:nvPicPr>
        <xdr:cNvPr id="26" name="Рисунок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15880776" y="6286500"/>
          <a:ext cx="1966601" cy="2078180"/>
        </a:xfrm>
        <a:prstGeom prst="rect">
          <a:avLst/>
        </a:prstGeom>
      </xdr:spPr>
    </xdr:pic>
    <xdr:clientData/>
  </xdr:twoCellAnchor>
  <xdr:twoCellAnchor editAs="oneCell">
    <xdr:from>
      <xdr:col>12</xdr:col>
      <xdr:colOff>606134</xdr:colOff>
      <xdr:row>17</xdr:row>
      <xdr:rowOff>502227</xdr:rowOff>
    </xdr:from>
    <xdr:to>
      <xdr:col>15</xdr:col>
      <xdr:colOff>350850</xdr:colOff>
      <xdr:row>20</xdr:row>
      <xdr:rowOff>450271</xdr:rowOff>
    </xdr:to>
    <xdr:pic>
      <xdr:nvPicPr>
        <xdr:cNvPr id="29" name="Рисунок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13958452" y="7741227"/>
          <a:ext cx="1892171" cy="2164772"/>
        </a:xfrm>
        <a:prstGeom prst="rect">
          <a:avLst/>
        </a:prstGeom>
      </xdr:spPr>
    </xdr:pic>
    <xdr:clientData/>
  </xdr:twoCellAnchor>
  <xdr:twoCellAnchor editAs="oneCell">
    <xdr:from>
      <xdr:col>14</xdr:col>
      <xdr:colOff>203491</xdr:colOff>
      <xdr:row>21</xdr:row>
      <xdr:rowOff>551298</xdr:rowOff>
    </xdr:from>
    <xdr:to>
      <xdr:col>17</xdr:col>
      <xdr:colOff>1959048</xdr:colOff>
      <xdr:row>23</xdr:row>
      <xdr:rowOff>272762</xdr:rowOff>
    </xdr:to>
    <xdr:pic>
      <xdr:nvPicPr>
        <xdr:cNvPr id="134" name="Рисунок 133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98" t="2005" b="78650"/>
        <a:stretch/>
      </xdr:blipFill>
      <xdr:spPr>
        <a:xfrm>
          <a:off x="15237116" y="9949298"/>
          <a:ext cx="3565307" cy="832714"/>
        </a:xfrm>
        <a:prstGeom prst="rect">
          <a:avLst/>
        </a:prstGeom>
      </xdr:spPr>
    </xdr:pic>
    <xdr:clientData/>
  </xdr:twoCellAnchor>
  <xdr:twoCellAnchor editAs="oneCell">
    <xdr:from>
      <xdr:col>17</xdr:col>
      <xdr:colOff>571501</xdr:colOff>
      <xdr:row>19</xdr:row>
      <xdr:rowOff>398317</xdr:rowOff>
    </xdr:from>
    <xdr:to>
      <xdr:col>17</xdr:col>
      <xdr:colOff>2372592</xdr:colOff>
      <xdr:row>21</xdr:row>
      <xdr:rowOff>140468</xdr:rowOff>
    </xdr:to>
    <xdr:pic>
      <xdr:nvPicPr>
        <xdr:cNvPr id="135" name="Рисунок 134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1714" t="19292" r="13545" b="63010"/>
        <a:stretch/>
      </xdr:blipFill>
      <xdr:spPr>
        <a:xfrm>
          <a:off x="17283546" y="8745681"/>
          <a:ext cx="1801091" cy="1075651"/>
        </a:xfrm>
        <a:prstGeom prst="rect">
          <a:avLst/>
        </a:prstGeom>
      </xdr:spPr>
    </xdr:pic>
    <xdr:clientData/>
  </xdr:twoCellAnchor>
  <xdr:twoCellAnchor editAs="oneCell">
    <xdr:from>
      <xdr:col>11</xdr:col>
      <xdr:colOff>346361</xdr:colOff>
      <xdr:row>15</xdr:row>
      <xdr:rowOff>138548</xdr:rowOff>
    </xdr:from>
    <xdr:to>
      <xdr:col>14</xdr:col>
      <xdr:colOff>86589</xdr:colOff>
      <xdr:row>17</xdr:row>
      <xdr:rowOff>407294</xdr:rowOff>
    </xdr:to>
    <xdr:pic>
      <xdr:nvPicPr>
        <xdr:cNvPr id="117" name="Рисунок 116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13" t="3773" r="49587" b="48184"/>
        <a:stretch/>
      </xdr:blipFill>
      <xdr:spPr>
        <a:xfrm>
          <a:off x="13248406" y="6269184"/>
          <a:ext cx="1731819" cy="1377109"/>
        </a:xfrm>
        <a:prstGeom prst="rect">
          <a:avLst/>
        </a:prstGeom>
      </xdr:spPr>
    </xdr:pic>
    <xdr:clientData/>
  </xdr:twoCellAnchor>
  <xdr:twoCellAnchor editAs="oneCell">
    <xdr:from>
      <xdr:col>17</xdr:col>
      <xdr:colOff>164068</xdr:colOff>
      <xdr:row>130</xdr:row>
      <xdr:rowOff>302234</xdr:rowOff>
    </xdr:from>
    <xdr:to>
      <xdr:col>17</xdr:col>
      <xdr:colOff>1751567</xdr:colOff>
      <xdr:row>134</xdr:row>
      <xdr:rowOff>353594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>
          <a:off x="17150318" y="61325734"/>
          <a:ext cx="1587499" cy="1924610"/>
        </a:xfrm>
        <a:prstGeom prst="rect">
          <a:avLst/>
        </a:prstGeom>
      </xdr:spPr>
    </xdr:pic>
    <xdr:clientData/>
  </xdr:twoCellAnchor>
  <xdr:twoCellAnchor editAs="oneCell">
    <xdr:from>
      <xdr:col>11</xdr:col>
      <xdr:colOff>207819</xdr:colOff>
      <xdr:row>257</xdr:row>
      <xdr:rowOff>207819</xdr:rowOff>
    </xdr:from>
    <xdr:to>
      <xdr:col>15</xdr:col>
      <xdr:colOff>17318</xdr:colOff>
      <xdr:row>262</xdr:row>
      <xdr:rowOff>63810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>
          <a:off x="13109864" y="84876410"/>
          <a:ext cx="2407227" cy="1760991"/>
        </a:xfrm>
        <a:prstGeom prst="rect">
          <a:avLst/>
        </a:prstGeom>
      </xdr:spPr>
    </xdr:pic>
    <xdr:clientData/>
  </xdr:twoCellAnchor>
  <xdr:twoCellAnchor editAs="oneCell">
    <xdr:from>
      <xdr:col>15</xdr:col>
      <xdr:colOff>554183</xdr:colOff>
      <xdr:row>257</xdr:row>
      <xdr:rowOff>86591</xdr:rowOff>
    </xdr:from>
    <xdr:to>
      <xdr:col>17</xdr:col>
      <xdr:colOff>696403</xdr:colOff>
      <xdr:row>262</xdr:row>
      <xdr:rowOff>190500</xdr:rowOff>
    </xdr:to>
    <xdr:pic>
      <xdr:nvPicPr>
        <xdr:cNvPr id="24" name="Рисунок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>
          <a:off x="16053956" y="84755182"/>
          <a:ext cx="1354492" cy="2008909"/>
        </a:xfrm>
        <a:prstGeom prst="rect">
          <a:avLst/>
        </a:prstGeom>
      </xdr:spPr>
    </xdr:pic>
    <xdr:clientData/>
  </xdr:twoCellAnchor>
  <xdr:twoCellAnchor editAs="oneCell">
    <xdr:from>
      <xdr:col>17</xdr:col>
      <xdr:colOff>1229590</xdr:colOff>
      <xdr:row>257</xdr:row>
      <xdr:rowOff>69274</xdr:rowOff>
    </xdr:from>
    <xdr:to>
      <xdr:col>17</xdr:col>
      <xdr:colOff>2759515</xdr:colOff>
      <xdr:row>262</xdr:row>
      <xdr:rowOff>259773</xdr:rowOff>
    </xdr:to>
    <xdr:pic>
      <xdr:nvPicPr>
        <xdr:cNvPr id="102" name="Рисунок 101" descr="C:\Users\Горбачева Ирина\Desktop\Зефир Райские яблочки.png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41635" y="84737865"/>
          <a:ext cx="1529925" cy="2095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34634</xdr:colOff>
      <xdr:row>1</xdr:row>
      <xdr:rowOff>150577</xdr:rowOff>
    </xdr:from>
    <xdr:to>
      <xdr:col>18</xdr:col>
      <xdr:colOff>226145</xdr:colOff>
      <xdr:row>12</xdr:row>
      <xdr:rowOff>150924</xdr:rowOff>
    </xdr:to>
    <xdr:pic>
      <xdr:nvPicPr>
        <xdr:cNvPr id="94" name="Рисунок 93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21393973">
          <a:off x="15534407" y="410350"/>
          <a:ext cx="5127193" cy="3308119"/>
        </a:xfrm>
        <a:prstGeom prst="rect">
          <a:avLst/>
        </a:prstGeom>
      </xdr:spPr>
    </xdr:pic>
    <xdr:clientData/>
  </xdr:twoCellAnchor>
  <xdr:twoCellAnchor editAs="oneCell">
    <xdr:from>
      <xdr:col>17</xdr:col>
      <xdr:colOff>1177635</xdr:colOff>
      <xdr:row>9</xdr:row>
      <xdr:rowOff>121227</xdr:rowOff>
    </xdr:from>
    <xdr:to>
      <xdr:col>17</xdr:col>
      <xdr:colOff>3545110</xdr:colOff>
      <xdr:row>16</xdr:row>
      <xdr:rowOff>53551</xdr:rowOff>
    </xdr:to>
    <xdr:pic>
      <xdr:nvPicPr>
        <xdr:cNvPr id="100" name="Рисунок 99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3773311">
          <a:off x="17236892" y="3077333"/>
          <a:ext cx="3673051" cy="2367475"/>
        </a:xfrm>
        <a:prstGeom prst="rect">
          <a:avLst/>
        </a:prstGeom>
      </xdr:spPr>
    </xdr:pic>
    <xdr:clientData/>
  </xdr:twoCellAnchor>
  <xdr:twoCellAnchor editAs="oneCell">
    <xdr:from>
      <xdr:col>10</xdr:col>
      <xdr:colOff>1160317</xdr:colOff>
      <xdr:row>9</xdr:row>
      <xdr:rowOff>346364</xdr:rowOff>
    </xdr:from>
    <xdr:to>
      <xdr:col>17</xdr:col>
      <xdr:colOff>1169415</xdr:colOff>
      <xdr:row>14</xdr:row>
      <xdr:rowOff>710045</xdr:rowOff>
    </xdr:to>
    <xdr:pic>
      <xdr:nvPicPr>
        <xdr:cNvPr id="106" name="Рисунок 105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6565"/>
        <a:stretch/>
      </xdr:blipFill>
      <xdr:spPr>
        <a:xfrm>
          <a:off x="12555681" y="2649682"/>
          <a:ext cx="5325779" cy="2805545"/>
        </a:xfrm>
        <a:prstGeom prst="rect">
          <a:avLst/>
        </a:prstGeom>
      </xdr:spPr>
    </xdr:pic>
    <xdr:clientData/>
  </xdr:twoCellAnchor>
  <xdr:twoCellAnchor editAs="oneCell">
    <xdr:from>
      <xdr:col>0</xdr:col>
      <xdr:colOff>1074964</xdr:colOff>
      <xdr:row>0</xdr:row>
      <xdr:rowOff>0</xdr:rowOff>
    </xdr:from>
    <xdr:to>
      <xdr:col>0</xdr:col>
      <xdr:colOff>4396233</xdr:colOff>
      <xdr:row>4</xdr:row>
      <xdr:rowOff>91540</xdr:rowOff>
    </xdr:to>
    <xdr:pic>
      <xdr:nvPicPr>
        <xdr:cNvPr id="107" name="Рисунок 1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4964" y="0"/>
          <a:ext cx="3321269" cy="10168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14</xdr:row>
      <xdr:rowOff>136072</xdr:rowOff>
    </xdr:from>
    <xdr:to>
      <xdr:col>0</xdr:col>
      <xdr:colOff>4339916</xdr:colOff>
      <xdr:row>14</xdr:row>
      <xdr:rowOff>703860</xdr:rowOff>
    </xdr:to>
    <xdr:pic>
      <xdr:nvPicPr>
        <xdr:cNvPr id="112" name="Рисунок 111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898572"/>
          <a:ext cx="4339916" cy="567788"/>
        </a:xfrm>
        <a:prstGeom prst="rect">
          <a:avLst/>
        </a:prstGeom>
      </xdr:spPr>
    </xdr:pic>
    <xdr:clientData/>
  </xdr:twoCellAnchor>
  <xdr:twoCellAnchor editAs="oneCell">
    <xdr:from>
      <xdr:col>12</xdr:col>
      <xdr:colOff>66841</xdr:colOff>
      <xdr:row>205</xdr:row>
      <xdr:rowOff>167105</xdr:rowOff>
    </xdr:from>
    <xdr:to>
      <xdr:col>12</xdr:col>
      <xdr:colOff>916345</xdr:colOff>
      <xdr:row>206</xdr:row>
      <xdr:rowOff>25217</xdr:rowOff>
    </xdr:to>
    <xdr:pic>
      <xdr:nvPicPr>
        <xdr:cNvPr id="116" name="Рисунок 115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>
          <a:off x="13418552" y="65638947"/>
          <a:ext cx="849504" cy="242454"/>
        </a:xfrm>
        <a:prstGeom prst="rect">
          <a:avLst/>
        </a:prstGeom>
      </xdr:spPr>
    </xdr:pic>
    <xdr:clientData/>
  </xdr:twoCellAnchor>
  <xdr:twoCellAnchor editAs="oneCell">
    <xdr:from>
      <xdr:col>12</xdr:col>
      <xdr:colOff>533065</xdr:colOff>
      <xdr:row>126</xdr:row>
      <xdr:rowOff>53474</xdr:rowOff>
    </xdr:from>
    <xdr:to>
      <xdr:col>13</xdr:col>
      <xdr:colOff>446780</xdr:colOff>
      <xdr:row>126</xdr:row>
      <xdr:rowOff>295928</xdr:rowOff>
    </xdr:to>
    <xdr:pic>
      <xdr:nvPicPr>
        <xdr:cNvPr id="119" name="Рисунок 118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>
          <a:off x="14169690" y="59203724"/>
          <a:ext cx="850340" cy="242454"/>
        </a:xfrm>
        <a:prstGeom prst="rect">
          <a:avLst/>
        </a:prstGeom>
      </xdr:spPr>
    </xdr:pic>
    <xdr:clientData/>
  </xdr:twoCellAnchor>
  <xdr:twoCellAnchor editAs="oneCell">
    <xdr:from>
      <xdr:col>17</xdr:col>
      <xdr:colOff>452855</xdr:colOff>
      <xdr:row>125</xdr:row>
      <xdr:rowOff>84388</xdr:rowOff>
    </xdr:from>
    <xdr:to>
      <xdr:col>17</xdr:col>
      <xdr:colOff>1304030</xdr:colOff>
      <xdr:row>125</xdr:row>
      <xdr:rowOff>326842</xdr:rowOff>
    </xdr:to>
    <xdr:pic>
      <xdr:nvPicPr>
        <xdr:cNvPr id="120" name="Рисунок 119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>
          <a:off x="17439105" y="58853638"/>
          <a:ext cx="851175" cy="242454"/>
        </a:xfrm>
        <a:prstGeom prst="rect">
          <a:avLst/>
        </a:prstGeom>
      </xdr:spPr>
    </xdr:pic>
    <xdr:clientData/>
  </xdr:twoCellAnchor>
  <xdr:twoCellAnchor editAs="oneCell">
    <xdr:from>
      <xdr:col>17</xdr:col>
      <xdr:colOff>217236</xdr:colOff>
      <xdr:row>136</xdr:row>
      <xdr:rowOff>83553</xdr:rowOff>
    </xdr:from>
    <xdr:to>
      <xdr:col>17</xdr:col>
      <xdr:colOff>1066740</xdr:colOff>
      <xdr:row>136</xdr:row>
      <xdr:rowOff>326007</xdr:rowOff>
    </xdr:to>
    <xdr:pic>
      <xdr:nvPicPr>
        <xdr:cNvPr id="121" name="Рисунок 120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>
          <a:off x="16911052" y="42478158"/>
          <a:ext cx="849504" cy="242454"/>
        </a:xfrm>
        <a:prstGeom prst="rect">
          <a:avLst/>
        </a:prstGeom>
      </xdr:spPr>
    </xdr:pic>
    <xdr:clientData/>
  </xdr:twoCellAnchor>
  <xdr:twoCellAnchor editAs="oneCell">
    <xdr:from>
      <xdr:col>11</xdr:col>
      <xdr:colOff>38852</xdr:colOff>
      <xdr:row>161</xdr:row>
      <xdr:rowOff>177968</xdr:rowOff>
    </xdr:from>
    <xdr:to>
      <xdr:col>13</xdr:col>
      <xdr:colOff>47625</xdr:colOff>
      <xdr:row>165</xdr:row>
      <xdr:rowOff>144390</xdr:rowOff>
    </xdr:to>
    <xdr:pic>
      <xdr:nvPicPr>
        <xdr:cNvPr id="110" name="Рисунок 109" descr="C:\Users\Горбачева Ирина\Desktop\Русские Традиции\Фото продукции\ВАСТЭКО\козинак какао 1.png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72227" y="54184718"/>
          <a:ext cx="1405773" cy="16174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8659</xdr:colOff>
      <xdr:row>35</xdr:row>
      <xdr:rowOff>163077</xdr:rowOff>
    </xdr:from>
    <xdr:to>
      <xdr:col>13</xdr:col>
      <xdr:colOff>154594</xdr:colOff>
      <xdr:row>37</xdr:row>
      <xdr:rowOff>381000</xdr:rowOff>
    </xdr:to>
    <xdr:pic>
      <xdr:nvPicPr>
        <xdr:cNvPr id="140" name="Рисунок 139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5"/>
        <a:srcRect t="13224"/>
        <a:stretch/>
      </xdr:blipFill>
      <xdr:spPr>
        <a:xfrm>
          <a:off x="13042034" y="16434952"/>
          <a:ext cx="1542935" cy="1329173"/>
        </a:xfrm>
        <a:prstGeom prst="rect">
          <a:avLst/>
        </a:prstGeom>
      </xdr:spPr>
    </xdr:pic>
    <xdr:clientData/>
  </xdr:twoCellAnchor>
  <xdr:twoCellAnchor editAs="oneCell">
    <xdr:from>
      <xdr:col>13</xdr:col>
      <xdr:colOff>103908</xdr:colOff>
      <xdr:row>35</xdr:row>
      <xdr:rowOff>145763</xdr:rowOff>
    </xdr:from>
    <xdr:to>
      <xdr:col>15</xdr:col>
      <xdr:colOff>450138</xdr:colOff>
      <xdr:row>37</xdr:row>
      <xdr:rowOff>396875</xdr:rowOff>
    </xdr:to>
    <xdr:pic>
      <xdr:nvPicPr>
        <xdr:cNvPr id="141" name="Рисунок 140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6"/>
        <a:srcRect t="12122"/>
        <a:stretch/>
      </xdr:blipFill>
      <xdr:spPr>
        <a:xfrm>
          <a:off x="14534283" y="16417638"/>
          <a:ext cx="1552730" cy="1362362"/>
        </a:xfrm>
        <a:prstGeom prst="rect">
          <a:avLst/>
        </a:prstGeom>
      </xdr:spPr>
    </xdr:pic>
    <xdr:clientData/>
  </xdr:twoCellAnchor>
  <xdr:twoCellAnchor editAs="oneCell">
    <xdr:from>
      <xdr:col>15</xdr:col>
      <xdr:colOff>522430</xdr:colOff>
      <xdr:row>35</xdr:row>
      <xdr:rowOff>145759</xdr:rowOff>
    </xdr:from>
    <xdr:to>
      <xdr:col>17</xdr:col>
      <xdr:colOff>635000</xdr:colOff>
      <xdr:row>37</xdr:row>
      <xdr:rowOff>340021</xdr:rowOff>
    </xdr:to>
    <xdr:pic>
      <xdr:nvPicPr>
        <xdr:cNvPr id="142" name="Рисунок 141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7"/>
        <a:srcRect l="18080" t="21524" r="13042" b="10459"/>
        <a:stretch/>
      </xdr:blipFill>
      <xdr:spPr>
        <a:xfrm>
          <a:off x="16159305" y="16417634"/>
          <a:ext cx="1319070" cy="1305512"/>
        </a:xfrm>
        <a:prstGeom prst="rect">
          <a:avLst/>
        </a:prstGeom>
      </xdr:spPr>
    </xdr:pic>
    <xdr:clientData/>
  </xdr:twoCellAnchor>
  <xdr:twoCellAnchor editAs="oneCell">
    <xdr:from>
      <xdr:col>17</xdr:col>
      <xdr:colOff>770659</xdr:colOff>
      <xdr:row>35</xdr:row>
      <xdr:rowOff>112568</xdr:rowOff>
    </xdr:from>
    <xdr:to>
      <xdr:col>17</xdr:col>
      <xdr:colOff>3499899</xdr:colOff>
      <xdr:row>37</xdr:row>
      <xdr:rowOff>285750</xdr:rowOff>
    </xdr:to>
    <xdr:pic>
      <xdr:nvPicPr>
        <xdr:cNvPr id="143" name="Рисунок 142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8"/>
        <a:srcRect l="17088" t="10351" r="14556" b="19784"/>
        <a:stretch/>
      </xdr:blipFill>
      <xdr:spPr>
        <a:xfrm>
          <a:off x="17614034" y="16384443"/>
          <a:ext cx="2729240" cy="1284432"/>
        </a:xfrm>
        <a:prstGeom prst="rect">
          <a:avLst/>
        </a:prstGeom>
      </xdr:spPr>
    </xdr:pic>
    <xdr:clientData/>
  </xdr:twoCellAnchor>
  <xdr:twoCellAnchor editAs="oneCell">
    <xdr:from>
      <xdr:col>11</xdr:col>
      <xdr:colOff>8659</xdr:colOff>
      <xdr:row>38</xdr:row>
      <xdr:rowOff>15876</xdr:rowOff>
    </xdr:from>
    <xdr:to>
      <xdr:col>12</xdr:col>
      <xdr:colOff>845949</xdr:colOff>
      <xdr:row>40</xdr:row>
      <xdr:rowOff>539750</xdr:rowOff>
    </xdr:to>
    <xdr:pic>
      <xdr:nvPicPr>
        <xdr:cNvPr id="144" name="Рисунок 143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111" t="5828" r="10000" b="6743"/>
        <a:stretch/>
      </xdr:blipFill>
      <xdr:spPr>
        <a:xfrm>
          <a:off x="13042034" y="17954626"/>
          <a:ext cx="1297665" cy="1635124"/>
        </a:xfrm>
        <a:prstGeom prst="rect">
          <a:avLst/>
        </a:prstGeom>
      </xdr:spPr>
    </xdr:pic>
    <xdr:clientData/>
  </xdr:twoCellAnchor>
  <xdr:twoCellAnchor editAs="oneCell">
    <xdr:from>
      <xdr:col>12</xdr:col>
      <xdr:colOff>741795</xdr:colOff>
      <xdr:row>37</xdr:row>
      <xdr:rowOff>551298</xdr:rowOff>
    </xdr:from>
    <xdr:to>
      <xdr:col>14</xdr:col>
      <xdr:colOff>449082</xdr:colOff>
      <xdr:row>40</xdr:row>
      <xdr:rowOff>508000</xdr:rowOff>
    </xdr:to>
    <xdr:pic>
      <xdr:nvPicPr>
        <xdr:cNvPr id="145" name="Рисунок 144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024" t="5090" r="10844" b="6346"/>
        <a:stretch/>
      </xdr:blipFill>
      <xdr:spPr>
        <a:xfrm>
          <a:off x="14235545" y="17934423"/>
          <a:ext cx="1247162" cy="1623577"/>
        </a:xfrm>
        <a:prstGeom prst="rect">
          <a:avLst/>
        </a:prstGeom>
      </xdr:spPr>
    </xdr:pic>
    <xdr:clientData/>
  </xdr:twoCellAnchor>
  <xdr:twoCellAnchor editAs="oneCell">
    <xdr:from>
      <xdr:col>14</xdr:col>
      <xdr:colOff>460376</xdr:colOff>
      <xdr:row>37</xdr:row>
      <xdr:rowOff>454604</xdr:rowOff>
    </xdr:from>
    <xdr:to>
      <xdr:col>17</xdr:col>
      <xdr:colOff>410394</xdr:colOff>
      <xdr:row>40</xdr:row>
      <xdr:rowOff>381000</xdr:rowOff>
    </xdr:to>
    <xdr:pic>
      <xdr:nvPicPr>
        <xdr:cNvPr id="146" name="Рисунок 145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11" t="4332"/>
        <a:stretch/>
      </xdr:blipFill>
      <xdr:spPr>
        <a:xfrm>
          <a:off x="15494001" y="17837729"/>
          <a:ext cx="1759768" cy="1593271"/>
        </a:xfrm>
        <a:prstGeom prst="rect">
          <a:avLst/>
        </a:prstGeom>
      </xdr:spPr>
    </xdr:pic>
    <xdr:clientData/>
  </xdr:twoCellAnchor>
  <xdr:twoCellAnchor editAs="oneCell">
    <xdr:from>
      <xdr:col>17</xdr:col>
      <xdr:colOff>301626</xdr:colOff>
      <xdr:row>37</xdr:row>
      <xdr:rowOff>476250</xdr:rowOff>
    </xdr:from>
    <xdr:to>
      <xdr:col>17</xdr:col>
      <xdr:colOff>1947005</xdr:colOff>
      <xdr:row>40</xdr:row>
      <xdr:rowOff>365125</xdr:rowOff>
    </xdr:to>
    <xdr:pic>
      <xdr:nvPicPr>
        <xdr:cNvPr id="147" name="Рисунок 146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351" r="7211" b="5507"/>
        <a:stretch/>
      </xdr:blipFill>
      <xdr:spPr>
        <a:xfrm>
          <a:off x="17145001" y="17859375"/>
          <a:ext cx="1645379" cy="1555750"/>
        </a:xfrm>
        <a:prstGeom prst="rect">
          <a:avLst/>
        </a:prstGeom>
      </xdr:spPr>
    </xdr:pic>
    <xdr:clientData/>
  </xdr:twoCellAnchor>
  <xdr:twoCellAnchor editAs="oneCell">
    <xdr:from>
      <xdr:col>17</xdr:col>
      <xdr:colOff>1936750</xdr:colOff>
      <xdr:row>37</xdr:row>
      <xdr:rowOff>419968</xdr:rowOff>
    </xdr:from>
    <xdr:to>
      <xdr:col>17</xdr:col>
      <xdr:colOff>3686080</xdr:colOff>
      <xdr:row>40</xdr:row>
      <xdr:rowOff>317501</xdr:rowOff>
    </xdr:to>
    <xdr:pic>
      <xdr:nvPicPr>
        <xdr:cNvPr id="148" name="Рисунок 147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3"/>
        <a:srcRect l="15106" t="22199" r="14135" b="15293"/>
        <a:stretch/>
      </xdr:blipFill>
      <xdr:spPr>
        <a:xfrm>
          <a:off x="18780125" y="17803093"/>
          <a:ext cx="1749330" cy="1564408"/>
        </a:xfrm>
        <a:prstGeom prst="rect">
          <a:avLst/>
        </a:prstGeom>
      </xdr:spPr>
    </xdr:pic>
    <xdr:clientData/>
  </xdr:twoCellAnchor>
  <xdr:twoCellAnchor editAs="oneCell">
    <xdr:from>
      <xdr:col>10</xdr:col>
      <xdr:colOff>1502353</xdr:colOff>
      <xdr:row>41</xdr:row>
      <xdr:rowOff>83704</xdr:rowOff>
    </xdr:from>
    <xdr:to>
      <xdr:col>14</xdr:col>
      <xdr:colOff>95250</xdr:colOff>
      <xdr:row>44</xdr:row>
      <xdr:rowOff>238684</xdr:rowOff>
    </xdr:to>
    <xdr:pic>
      <xdr:nvPicPr>
        <xdr:cNvPr id="149" name="Рисунок 148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4"/>
        <a:srcRect l="14312" t="22740" r="12545" b="13788"/>
        <a:stretch/>
      </xdr:blipFill>
      <xdr:spPr>
        <a:xfrm>
          <a:off x="13027603" y="19689329"/>
          <a:ext cx="2101272" cy="1821855"/>
        </a:xfrm>
        <a:prstGeom prst="rect">
          <a:avLst/>
        </a:prstGeom>
      </xdr:spPr>
    </xdr:pic>
    <xdr:clientData/>
  </xdr:twoCellAnchor>
  <xdr:twoCellAnchor editAs="oneCell">
    <xdr:from>
      <xdr:col>14</xdr:col>
      <xdr:colOff>25978</xdr:colOff>
      <xdr:row>41</xdr:row>
      <xdr:rowOff>86591</xdr:rowOff>
    </xdr:from>
    <xdr:to>
      <xdr:col>17</xdr:col>
      <xdr:colOff>969847</xdr:colOff>
      <xdr:row>44</xdr:row>
      <xdr:rowOff>206375</xdr:rowOff>
    </xdr:to>
    <xdr:pic>
      <xdr:nvPicPr>
        <xdr:cNvPr id="150" name="Рисунок 149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59603" y="19692216"/>
          <a:ext cx="2753619" cy="1786659"/>
        </a:xfrm>
        <a:prstGeom prst="rect">
          <a:avLst/>
        </a:prstGeom>
      </xdr:spPr>
    </xdr:pic>
    <xdr:clientData/>
  </xdr:twoCellAnchor>
  <xdr:twoCellAnchor editAs="oneCell">
    <xdr:from>
      <xdr:col>17</xdr:col>
      <xdr:colOff>978477</xdr:colOff>
      <xdr:row>41</xdr:row>
      <xdr:rowOff>44738</xdr:rowOff>
    </xdr:from>
    <xdr:to>
      <xdr:col>17</xdr:col>
      <xdr:colOff>3625319</xdr:colOff>
      <xdr:row>44</xdr:row>
      <xdr:rowOff>206375</xdr:rowOff>
    </xdr:to>
    <xdr:pic>
      <xdr:nvPicPr>
        <xdr:cNvPr id="151" name="Рисунок 150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821852" y="19650363"/>
          <a:ext cx="2646842" cy="1828512"/>
        </a:xfrm>
        <a:prstGeom prst="rect">
          <a:avLst/>
        </a:prstGeom>
      </xdr:spPr>
    </xdr:pic>
    <xdr:clientData/>
  </xdr:twoCellAnchor>
  <xdr:twoCellAnchor editAs="oneCell">
    <xdr:from>
      <xdr:col>11</xdr:col>
      <xdr:colOff>425737</xdr:colOff>
      <xdr:row>44</xdr:row>
      <xdr:rowOff>456044</xdr:rowOff>
    </xdr:from>
    <xdr:to>
      <xdr:col>16</xdr:col>
      <xdr:colOff>456556</xdr:colOff>
      <xdr:row>48</xdr:row>
      <xdr:rowOff>281419</xdr:rowOff>
    </xdr:to>
    <xdr:pic>
      <xdr:nvPicPr>
        <xdr:cNvPr id="152" name="Рисунок 151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600"/>
        <a:stretch/>
      </xdr:blipFill>
      <xdr:spPr>
        <a:xfrm>
          <a:off x="13459112" y="21728544"/>
          <a:ext cx="3237569" cy="2047875"/>
        </a:xfrm>
        <a:prstGeom prst="rect">
          <a:avLst/>
        </a:prstGeom>
      </xdr:spPr>
    </xdr:pic>
    <xdr:clientData/>
  </xdr:twoCellAnchor>
  <xdr:twoCellAnchor editAs="oneCell">
    <xdr:from>
      <xdr:col>17</xdr:col>
      <xdr:colOff>163080</xdr:colOff>
      <xdr:row>45</xdr:row>
      <xdr:rowOff>2885</xdr:rowOff>
    </xdr:from>
    <xdr:to>
      <xdr:col>17</xdr:col>
      <xdr:colOff>3497415</xdr:colOff>
      <xdr:row>48</xdr:row>
      <xdr:rowOff>470476</xdr:rowOff>
    </xdr:to>
    <xdr:pic>
      <xdr:nvPicPr>
        <xdr:cNvPr id="153" name="Рисунок 152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8"/>
        <a:srcRect l="6137" r="5157"/>
        <a:stretch/>
      </xdr:blipFill>
      <xdr:spPr>
        <a:xfrm>
          <a:off x="17006455" y="21831010"/>
          <a:ext cx="3334335" cy="2134466"/>
        </a:xfrm>
        <a:prstGeom prst="rect">
          <a:avLst/>
        </a:prstGeom>
      </xdr:spPr>
    </xdr:pic>
    <xdr:clientData/>
  </xdr:twoCellAnchor>
  <xdr:twoCellAnchor editAs="oneCell">
    <xdr:from>
      <xdr:col>17</xdr:col>
      <xdr:colOff>1583172</xdr:colOff>
      <xdr:row>55</xdr:row>
      <xdr:rowOff>207817</xdr:rowOff>
    </xdr:from>
    <xdr:to>
      <xdr:col>17</xdr:col>
      <xdr:colOff>3464503</xdr:colOff>
      <xdr:row>57</xdr:row>
      <xdr:rowOff>476952</xdr:rowOff>
    </xdr:to>
    <xdr:pic>
      <xdr:nvPicPr>
        <xdr:cNvPr id="154" name="Рисунок 153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9"/>
        <a:srcRect l="3599" t="19200" r="7602" b="16001"/>
        <a:stretch/>
      </xdr:blipFill>
      <xdr:spPr>
        <a:xfrm>
          <a:off x="18569422" y="29306692"/>
          <a:ext cx="1881331" cy="1380385"/>
        </a:xfrm>
        <a:prstGeom prst="rect">
          <a:avLst/>
        </a:prstGeom>
      </xdr:spPr>
    </xdr:pic>
    <xdr:clientData/>
  </xdr:twoCellAnchor>
  <xdr:twoCellAnchor editAs="oneCell">
    <xdr:from>
      <xdr:col>17</xdr:col>
      <xdr:colOff>1130012</xdr:colOff>
      <xdr:row>52</xdr:row>
      <xdr:rowOff>139988</xdr:rowOff>
    </xdr:from>
    <xdr:to>
      <xdr:col>17</xdr:col>
      <xdr:colOff>3607527</xdr:colOff>
      <xdr:row>54</xdr:row>
      <xdr:rowOff>471921</xdr:rowOff>
    </xdr:to>
    <xdr:pic>
      <xdr:nvPicPr>
        <xdr:cNvPr id="155" name="Рисунок 154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0"/>
        <a:srcRect l="11717" t="15623" r="11726" b="5477"/>
        <a:stretch/>
      </xdr:blipFill>
      <xdr:spPr>
        <a:xfrm>
          <a:off x="18116262" y="26635363"/>
          <a:ext cx="2477515" cy="2379808"/>
        </a:xfrm>
        <a:prstGeom prst="rect">
          <a:avLst/>
        </a:prstGeom>
      </xdr:spPr>
    </xdr:pic>
    <xdr:clientData/>
  </xdr:twoCellAnchor>
  <xdr:twoCellAnchor editAs="oneCell">
    <xdr:from>
      <xdr:col>11</xdr:col>
      <xdr:colOff>134216</xdr:colOff>
      <xdr:row>49</xdr:row>
      <xdr:rowOff>77930</xdr:rowOff>
    </xdr:from>
    <xdr:to>
      <xdr:col>14</xdr:col>
      <xdr:colOff>587375</xdr:colOff>
      <xdr:row>52</xdr:row>
      <xdr:rowOff>162185</xdr:rowOff>
    </xdr:to>
    <xdr:pic>
      <xdr:nvPicPr>
        <xdr:cNvPr id="156" name="Рисунок 155" descr="C:\Users\Горбачева Ирина\Downloads\003.jpg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7591" y="24128555"/>
          <a:ext cx="2453409" cy="24337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1368138</xdr:colOff>
      <xdr:row>49</xdr:row>
      <xdr:rowOff>40412</xdr:rowOff>
    </xdr:from>
    <xdr:to>
      <xdr:col>17</xdr:col>
      <xdr:colOff>3678611</xdr:colOff>
      <xdr:row>51</xdr:row>
      <xdr:rowOff>1016000</xdr:rowOff>
    </xdr:to>
    <xdr:pic>
      <xdr:nvPicPr>
        <xdr:cNvPr id="157" name="Рисунок 156" descr="C:\Users\Горбачева Ирина\Downloads\001 (3).jpg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11513" y="24091037"/>
          <a:ext cx="2310473" cy="22932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196274</xdr:colOff>
      <xdr:row>52</xdr:row>
      <xdr:rowOff>705719</xdr:rowOff>
    </xdr:from>
    <xdr:to>
      <xdr:col>15</xdr:col>
      <xdr:colOff>353817</xdr:colOff>
      <xdr:row>57</xdr:row>
      <xdr:rowOff>381001</xdr:rowOff>
    </xdr:to>
    <xdr:pic>
      <xdr:nvPicPr>
        <xdr:cNvPr id="158" name="Рисунок 157" descr="C:\Users\Горбачева Ирина\Downloads\002.jpg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72524" y="27201094"/>
          <a:ext cx="2761043" cy="33900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483468</xdr:colOff>
      <xdr:row>48</xdr:row>
      <xdr:rowOff>518104</xdr:rowOff>
    </xdr:from>
    <xdr:to>
      <xdr:col>17</xdr:col>
      <xdr:colOff>1344561</xdr:colOff>
      <xdr:row>52</xdr:row>
      <xdr:rowOff>254000</xdr:rowOff>
    </xdr:to>
    <xdr:pic>
      <xdr:nvPicPr>
        <xdr:cNvPr id="159" name="Рисунок 158" descr="C:\Users\Горбачева Ирина\Downloads\005.jpg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59968" y="24108354"/>
          <a:ext cx="2670843" cy="26410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2714625</xdr:colOff>
      <xdr:row>44</xdr:row>
      <xdr:rowOff>508000</xdr:rowOff>
    </xdr:from>
    <xdr:to>
      <xdr:col>17</xdr:col>
      <xdr:colOff>3238500</xdr:colOff>
      <xdr:row>45</xdr:row>
      <xdr:rowOff>476250</xdr:rowOff>
    </xdr:to>
    <xdr:pic>
      <xdr:nvPicPr>
        <xdr:cNvPr id="54" name="Рисунок 5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>
          <a:off x="19700875" y="21780500"/>
          <a:ext cx="523875" cy="523875"/>
        </a:xfrm>
        <a:prstGeom prst="rect">
          <a:avLst/>
        </a:prstGeom>
      </xdr:spPr>
    </xdr:pic>
    <xdr:clientData/>
  </xdr:twoCellAnchor>
  <xdr:twoCellAnchor editAs="oneCell">
    <xdr:from>
      <xdr:col>11</xdr:col>
      <xdr:colOff>190500</xdr:colOff>
      <xdr:row>127</xdr:row>
      <xdr:rowOff>95250</xdr:rowOff>
    </xdr:from>
    <xdr:to>
      <xdr:col>12</xdr:col>
      <xdr:colOff>797007</xdr:colOff>
      <xdr:row>130</xdr:row>
      <xdr:rowOff>317500</xdr:rowOff>
    </xdr:to>
    <xdr:pic>
      <xdr:nvPicPr>
        <xdr:cNvPr id="53" name="Рисунок 5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>
          <a:off x="13366750" y="59690000"/>
          <a:ext cx="1066882" cy="1651000"/>
        </a:xfrm>
        <a:prstGeom prst="rect">
          <a:avLst/>
        </a:prstGeom>
      </xdr:spPr>
    </xdr:pic>
    <xdr:clientData/>
  </xdr:twoCellAnchor>
  <xdr:twoCellAnchor editAs="oneCell">
    <xdr:from>
      <xdr:col>12</xdr:col>
      <xdr:colOff>920750</xdr:colOff>
      <xdr:row>127</xdr:row>
      <xdr:rowOff>95251</xdr:rowOff>
    </xdr:from>
    <xdr:to>
      <xdr:col>14</xdr:col>
      <xdr:colOff>423175</xdr:colOff>
      <xdr:row>130</xdr:row>
      <xdr:rowOff>285751</xdr:rowOff>
    </xdr:to>
    <xdr:pic>
      <xdr:nvPicPr>
        <xdr:cNvPr id="55" name="Рисунок 5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>
          <a:off x="14557375" y="59690001"/>
          <a:ext cx="1042300" cy="1619250"/>
        </a:xfrm>
        <a:prstGeom prst="rect">
          <a:avLst/>
        </a:prstGeom>
      </xdr:spPr>
    </xdr:pic>
    <xdr:clientData/>
  </xdr:twoCellAnchor>
  <xdr:twoCellAnchor editAs="oneCell">
    <xdr:from>
      <xdr:col>14</xdr:col>
      <xdr:colOff>539750</xdr:colOff>
      <xdr:row>127</xdr:row>
      <xdr:rowOff>127001</xdr:rowOff>
    </xdr:from>
    <xdr:to>
      <xdr:col>16</xdr:col>
      <xdr:colOff>333999</xdr:colOff>
      <xdr:row>130</xdr:row>
      <xdr:rowOff>301625</xdr:rowOff>
    </xdr:to>
    <xdr:pic>
      <xdr:nvPicPr>
        <xdr:cNvPr id="56" name="Рисунок 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>
          <a:off x="15716250" y="59721751"/>
          <a:ext cx="1000749" cy="1603374"/>
        </a:xfrm>
        <a:prstGeom prst="rect">
          <a:avLst/>
        </a:prstGeom>
      </xdr:spPr>
    </xdr:pic>
    <xdr:clientData/>
  </xdr:twoCellAnchor>
  <xdr:twoCellAnchor editAs="oneCell">
    <xdr:from>
      <xdr:col>0</xdr:col>
      <xdr:colOff>4508500</xdr:colOff>
      <xdr:row>14</xdr:row>
      <xdr:rowOff>174625</xdr:rowOff>
    </xdr:from>
    <xdr:to>
      <xdr:col>3</xdr:col>
      <xdr:colOff>1307791</xdr:colOff>
      <xdr:row>14</xdr:row>
      <xdr:rowOff>742413</xdr:rowOff>
    </xdr:to>
    <xdr:pic>
      <xdr:nvPicPr>
        <xdr:cNvPr id="160" name="Рисунок 159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08500" y="4937125"/>
          <a:ext cx="4339916" cy="567788"/>
        </a:xfrm>
        <a:prstGeom prst="rect">
          <a:avLst/>
        </a:prstGeom>
      </xdr:spPr>
    </xdr:pic>
    <xdr:clientData/>
  </xdr:twoCellAnchor>
  <xdr:twoCellAnchor editAs="oneCell">
    <xdr:from>
      <xdr:col>3</xdr:col>
      <xdr:colOff>1301750</xdr:colOff>
      <xdr:row>14</xdr:row>
      <xdr:rowOff>127000</xdr:rowOff>
    </xdr:from>
    <xdr:to>
      <xdr:col>11</xdr:col>
      <xdr:colOff>6041</xdr:colOff>
      <xdr:row>14</xdr:row>
      <xdr:rowOff>694788</xdr:rowOff>
    </xdr:to>
    <xdr:pic>
      <xdr:nvPicPr>
        <xdr:cNvPr id="161" name="Рисунок 160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42375" y="4889500"/>
          <a:ext cx="4339916" cy="567788"/>
        </a:xfrm>
        <a:prstGeom prst="rect">
          <a:avLst/>
        </a:prstGeom>
      </xdr:spPr>
    </xdr:pic>
    <xdr:clientData/>
  </xdr:twoCellAnchor>
  <xdr:twoCellAnchor editAs="oneCell">
    <xdr:from>
      <xdr:col>11</xdr:col>
      <xdr:colOff>79374</xdr:colOff>
      <xdr:row>148</xdr:row>
      <xdr:rowOff>238123</xdr:rowOff>
    </xdr:from>
    <xdr:to>
      <xdr:col>17</xdr:col>
      <xdr:colOff>3683001</xdr:colOff>
      <xdr:row>157</xdr:row>
      <xdr:rowOff>317500</xdr:rowOff>
    </xdr:to>
    <xdr:pic>
      <xdr:nvPicPr>
        <xdr:cNvPr id="59" name="Рисунок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>
          <a:off x="13255624" y="69405498"/>
          <a:ext cx="7413627" cy="4683127"/>
        </a:xfrm>
        <a:prstGeom prst="rect">
          <a:avLst/>
        </a:prstGeom>
      </xdr:spPr>
    </xdr:pic>
    <xdr:clientData/>
  </xdr:twoCellAnchor>
  <xdr:twoCellAnchor editAs="oneCell">
    <xdr:from>
      <xdr:col>11</xdr:col>
      <xdr:colOff>79374</xdr:colOff>
      <xdr:row>112</xdr:row>
      <xdr:rowOff>174624</xdr:rowOff>
    </xdr:from>
    <xdr:to>
      <xdr:col>17</xdr:col>
      <xdr:colOff>3600712</xdr:colOff>
      <xdr:row>123</xdr:row>
      <xdr:rowOff>79375</xdr:rowOff>
    </xdr:to>
    <xdr:pic>
      <xdr:nvPicPr>
        <xdr:cNvPr id="31" name="Рисунок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>
          <a:off x="13255624" y="53625749"/>
          <a:ext cx="7331338" cy="4302126"/>
        </a:xfrm>
        <a:prstGeom prst="rect">
          <a:avLst/>
        </a:prstGeom>
      </xdr:spPr>
    </xdr:pic>
    <xdr:clientData/>
  </xdr:twoCellAnchor>
  <xdr:twoCellAnchor editAs="oneCell">
    <xdr:from>
      <xdr:col>11</xdr:col>
      <xdr:colOff>63500</xdr:colOff>
      <xdr:row>24</xdr:row>
      <xdr:rowOff>507999</xdr:rowOff>
    </xdr:from>
    <xdr:to>
      <xdr:col>17</xdr:col>
      <xdr:colOff>3701068</xdr:colOff>
      <xdr:row>34</xdr:row>
      <xdr:rowOff>508000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>
          <a:off x="13239750" y="11572874"/>
          <a:ext cx="7447568" cy="4746626"/>
        </a:xfrm>
        <a:prstGeom prst="rect">
          <a:avLst/>
        </a:prstGeom>
      </xdr:spPr>
    </xdr:pic>
    <xdr:clientData/>
  </xdr:twoCellAnchor>
  <xdr:twoCellAnchor editAs="oneCell">
    <xdr:from>
      <xdr:col>14</xdr:col>
      <xdr:colOff>269875</xdr:colOff>
      <xdr:row>52</xdr:row>
      <xdr:rowOff>460376</xdr:rowOff>
    </xdr:from>
    <xdr:to>
      <xdr:col>17</xdr:col>
      <xdr:colOff>1554986</xdr:colOff>
      <xdr:row>54</xdr:row>
      <xdr:rowOff>1</xdr:rowOff>
    </xdr:to>
    <xdr:pic>
      <xdr:nvPicPr>
        <xdr:cNvPr id="35" name="Рисунок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>
          <a:off x="15446375" y="26955751"/>
          <a:ext cx="3094861" cy="1587500"/>
        </a:xfrm>
        <a:prstGeom prst="rect">
          <a:avLst/>
        </a:prstGeom>
      </xdr:spPr>
    </xdr:pic>
    <xdr:clientData/>
  </xdr:twoCellAnchor>
  <xdr:twoCellAnchor editAs="oneCell">
    <xdr:from>
      <xdr:col>13</xdr:col>
      <xdr:colOff>95250</xdr:colOff>
      <xdr:row>240</xdr:row>
      <xdr:rowOff>111125</xdr:rowOff>
    </xdr:from>
    <xdr:to>
      <xdr:col>17</xdr:col>
      <xdr:colOff>2286000</xdr:colOff>
      <xdr:row>255</xdr:row>
      <xdr:rowOff>394951</xdr:rowOff>
    </xdr:to>
    <xdr:pic>
      <xdr:nvPicPr>
        <xdr:cNvPr id="36" name="Рисунок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>
          <a:off x="14668500" y="108172250"/>
          <a:ext cx="4603750" cy="5998826"/>
        </a:xfrm>
        <a:prstGeom prst="rect">
          <a:avLst/>
        </a:prstGeom>
      </xdr:spPr>
    </xdr:pic>
    <xdr:clientData/>
  </xdr:twoCellAnchor>
  <xdr:twoCellAnchor editAs="oneCell">
    <xdr:from>
      <xdr:col>12</xdr:col>
      <xdr:colOff>841375</xdr:colOff>
      <xdr:row>222</xdr:row>
      <xdr:rowOff>142874</xdr:rowOff>
    </xdr:from>
    <xdr:to>
      <xdr:col>17</xdr:col>
      <xdr:colOff>2635250</xdr:colOff>
      <xdr:row>233</xdr:row>
      <xdr:rowOff>244672</xdr:rowOff>
    </xdr:to>
    <xdr:pic>
      <xdr:nvPicPr>
        <xdr:cNvPr id="37" name="Рисунок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>
          <a:off x="14478000" y="101250749"/>
          <a:ext cx="5143500" cy="4388048"/>
        </a:xfrm>
        <a:prstGeom prst="rect">
          <a:avLst/>
        </a:prstGeom>
      </xdr:spPr>
    </xdr:pic>
    <xdr:clientData/>
  </xdr:twoCellAnchor>
  <xdr:twoCellAnchor editAs="oneCell">
    <xdr:from>
      <xdr:col>11</xdr:col>
      <xdr:colOff>254000</xdr:colOff>
      <xdr:row>183</xdr:row>
      <xdr:rowOff>0</xdr:rowOff>
    </xdr:from>
    <xdr:to>
      <xdr:col>17</xdr:col>
      <xdr:colOff>3571875</xdr:colOff>
      <xdr:row>196</xdr:row>
      <xdr:rowOff>364876</xdr:rowOff>
    </xdr:to>
    <xdr:pic>
      <xdr:nvPicPr>
        <xdr:cNvPr id="39" name="Рисунок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>
          <a:off x="13430250" y="86058375"/>
          <a:ext cx="7127875" cy="5317876"/>
        </a:xfrm>
        <a:prstGeom prst="rect">
          <a:avLst/>
        </a:prstGeom>
      </xdr:spPr>
    </xdr:pic>
    <xdr:clientData/>
  </xdr:twoCellAnchor>
  <xdr:twoCellAnchor editAs="oneCell">
    <xdr:from>
      <xdr:col>12</xdr:col>
      <xdr:colOff>253999</xdr:colOff>
      <xdr:row>164</xdr:row>
      <xdr:rowOff>444499</xdr:rowOff>
    </xdr:from>
    <xdr:to>
      <xdr:col>17</xdr:col>
      <xdr:colOff>3270087</xdr:colOff>
      <xdr:row>174</xdr:row>
      <xdr:rowOff>317499</xdr:rowOff>
    </xdr:to>
    <xdr:pic>
      <xdr:nvPicPr>
        <xdr:cNvPr id="40" name="Рисунок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>
          <a:off x="13890624" y="77279499"/>
          <a:ext cx="6365713" cy="4778375"/>
        </a:xfrm>
        <a:prstGeom prst="rect">
          <a:avLst/>
        </a:prstGeom>
      </xdr:spPr>
    </xdr:pic>
    <xdr:clientData/>
  </xdr:twoCellAnchor>
  <xdr:twoCellAnchor editAs="oneCell">
    <xdr:from>
      <xdr:col>11</xdr:col>
      <xdr:colOff>111124</xdr:colOff>
      <xdr:row>262</xdr:row>
      <xdr:rowOff>269875</xdr:rowOff>
    </xdr:from>
    <xdr:to>
      <xdr:col>17</xdr:col>
      <xdr:colOff>3645113</xdr:colOff>
      <xdr:row>277</xdr:row>
      <xdr:rowOff>238125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7"/>
        <a:srcRect l="-1" r="1062"/>
        <a:stretch/>
      </xdr:blipFill>
      <xdr:spPr>
        <a:xfrm>
          <a:off x="13287374" y="116840000"/>
          <a:ext cx="7343989" cy="57467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28575</xdr:rowOff>
    </xdr:from>
    <xdr:to>
      <xdr:col>1</xdr:col>
      <xdr:colOff>10607374</xdr:colOff>
      <xdr:row>29</xdr:row>
      <xdr:rowOff>161925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19125" y="266700"/>
          <a:ext cx="10597849" cy="5467350"/>
        </a:xfrm>
        <a:prstGeom prst="rect">
          <a:avLst/>
        </a:prstGeom>
      </xdr:spPr>
    </xdr:pic>
    <xdr:clientData/>
  </xdr:twoCellAnchor>
  <xdr:twoCellAnchor editAs="oneCell">
    <xdr:from>
      <xdr:col>1</xdr:col>
      <xdr:colOff>19051</xdr:colOff>
      <xdr:row>30</xdr:row>
      <xdr:rowOff>28575</xdr:rowOff>
    </xdr:from>
    <xdr:to>
      <xdr:col>1</xdr:col>
      <xdr:colOff>9708979</xdr:colOff>
      <xdr:row>43</xdr:row>
      <xdr:rowOff>47625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28651" y="5838825"/>
          <a:ext cx="9689928" cy="249555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</xdr:colOff>
      <xdr:row>46</xdr:row>
      <xdr:rowOff>76200</xdr:rowOff>
    </xdr:from>
    <xdr:to>
      <xdr:col>2</xdr:col>
      <xdr:colOff>551038</xdr:colOff>
      <xdr:row>76</xdr:row>
      <xdr:rowOff>85009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619125" y="9029700"/>
          <a:ext cx="11295238" cy="5723809"/>
        </a:xfrm>
        <a:prstGeom prst="rect">
          <a:avLst/>
        </a:prstGeom>
      </xdr:spPr>
    </xdr:pic>
    <xdr:clientData/>
  </xdr:twoCellAnchor>
  <xdr:twoCellAnchor editAs="oneCell">
    <xdr:from>
      <xdr:col>1</xdr:col>
      <xdr:colOff>28575</xdr:colOff>
      <xdr:row>80</xdr:row>
      <xdr:rowOff>19050</xdr:rowOff>
    </xdr:from>
    <xdr:to>
      <xdr:col>2</xdr:col>
      <xdr:colOff>274850</xdr:colOff>
      <xdr:row>122</xdr:row>
      <xdr:rowOff>56145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638175" y="15544800"/>
          <a:ext cx="11000000" cy="8038095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122</xdr:row>
      <xdr:rowOff>123825</xdr:rowOff>
    </xdr:from>
    <xdr:to>
      <xdr:col>1</xdr:col>
      <xdr:colOff>8190478</xdr:colOff>
      <xdr:row>129</xdr:row>
      <xdr:rowOff>152230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628650" y="23698200"/>
          <a:ext cx="8171428" cy="1361905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131</xdr:row>
      <xdr:rowOff>180975</xdr:rowOff>
    </xdr:from>
    <xdr:to>
      <xdr:col>1</xdr:col>
      <xdr:colOff>10409526</xdr:colOff>
      <xdr:row>146</xdr:row>
      <xdr:rowOff>94904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628650" y="25469850"/>
          <a:ext cx="10390476" cy="277142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3162300</xdr:colOff>
      <xdr:row>1</xdr:row>
      <xdr:rowOff>38100</xdr:rowOff>
    </xdr:from>
    <xdr:to>
      <xdr:col>1</xdr:col>
      <xdr:colOff>7419443</xdr:colOff>
      <xdr:row>11</xdr:row>
      <xdr:rowOff>171195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771900" y="276225"/>
          <a:ext cx="4257143" cy="2038095"/>
        </a:xfrm>
        <a:prstGeom prst="rect">
          <a:avLst/>
        </a:prstGeom>
      </xdr:spPr>
    </xdr:pic>
    <xdr:clientData/>
  </xdr:twoCellAnchor>
  <xdr:twoCellAnchor editAs="oneCell">
    <xdr:from>
      <xdr:col>1</xdr:col>
      <xdr:colOff>28575</xdr:colOff>
      <xdr:row>1</xdr:row>
      <xdr:rowOff>28575</xdr:rowOff>
    </xdr:from>
    <xdr:to>
      <xdr:col>1</xdr:col>
      <xdr:colOff>3142861</xdr:colOff>
      <xdr:row>17</xdr:row>
      <xdr:rowOff>190099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38175" y="266700"/>
          <a:ext cx="3114286" cy="3209524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19</xdr:row>
      <xdr:rowOff>47625</xdr:rowOff>
    </xdr:from>
    <xdr:to>
      <xdr:col>1</xdr:col>
      <xdr:colOff>3304767</xdr:colOff>
      <xdr:row>37</xdr:row>
      <xdr:rowOff>66244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647700" y="3762375"/>
          <a:ext cx="3266667" cy="3447619"/>
        </a:xfrm>
        <a:prstGeom prst="rect">
          <a:avLst/>
        </a:prstGeom>
      </xdr:spPr>
    </xdr:pic>
    <xdr:clientData/>
  </xdr:twoCellAnchor>
  <xdr:twoCellAnchor editAs="oneCell">
    <xdr:from>
      <xdr:col>1</xdr:col>
      <xdr:colOff>3314700</xdr:colOff>
      <xdr:row>19</xdr:row>
      <xdr:rowOff>123825</xdr:rowOff>
    </xdr:from>
    <xdr:to>
      <xdr:col>1</xdr:col>
      <xdr:colOff>8876605</xdr:colOff>
      <xdr:row>32</xdr:row>
      <xdr:rowOff>104468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3924300" y="3838575"/>
          <a:ext cx="5561905" cy="245714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3466667</xdr:colOff>
      <xdr:row>56</xdr:row>
      <xdr:rowOff>85286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609600" y="7429500"/>
          <a:ext cx="3466667" cy="3514286"/>
        </a:xfrm>
        <a:prstGeom prst="rect">
          <a:avLst/>
        </a:prstGeom>
      </xdr:spPr>
    </xdr:pic>
    <xdr:clientData/>
  </xdr:twoCellAnchor>
  <xdr:twoCellAnchor editAs="oneCell">
    <xdr:from>
      <xdr:col>1</xdr:col>
      <xdr:colOff>3476625</xdr:colOff>
      <xdr:row>38</xdr:row>
      <xdr:rowOff>0</xdr:rowOff>
    </xdr:from>
    <xdr:to>
      <xdr:col>1</xdr:col>
      <xdr:colOff>8867101</xdr:colOff>
      <xdr:row>49</xdr:row>
      <xdr:rowOff>94976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086225" y="7429500"/>
          <a:ext cx="5390476" cy="2190476"/>
        </a:xfrm>
        <a:prstGeom prst="rect">
          <a:avLst/>
        </a:prstGeom>
      </xdr:spPr>
    </xdr:pic>
    <xdr:clientData/>
  </xdr:twoCellAnchor>
  <xdr:twoCellAnchor editAs="oneCell">
    <xdr:from>
      <xdr:col>1</xdr:col>
      <xdr:colOff>9525</xdr:colOff>
      <xdr:row>57</xdr:row>
      <xdr:rowOff>95250</xdr:rowOff>
    </xdr:from>
    <xdr:to>
      <xdr:col>1</xdr:col>
      <xdr:colOff>3142858</xdr:colOff>
      <xdr:row>76</xdr:row>
      <xdr:rowOff>123369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619125" y="11191875"/>
          <a:ext cx="3133333" cy="3647619"/>
        </a:xfrm>
        <a:prstGeom prst="rect">
          <a:avLst/>
        </a:prstGeom>
      </xdr:spPr>
    </xdr:pic>
    <xdr:clientData/>
  </xdr:twoCellAnchor>
  <xdr:twoCellAnchor editAs="oneCell">
    <xdr:from>
      <xdr:col>1</xdr:col>
      <xdr:colOff>3162300</xdr:colOff>
      <xdr:row>57</xdr:row>
      <xdr:rowOff>85725</xdr:rowOff>
    </xdr:from>
    <xdr:to>
      <xdr:col>2</xdr:col>
      <xdr:colOff>361100</xdr:colOff>
      <xdr:row>67</xdr:row>
      <xdr:rowOff>123582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3771900" y="11182350"/>
          <a:ext cx="6800000" cy="194285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1</xdr:row>
      <xdr:rowOff>85725</xdr:rowOff>
    </xdr:from>
    <xdr:to>
      <xdr:col>1</xdr:col>
      <xdr:colOff>2342859</xdr:colOff>
      <xdr:row>12</xdr:row>
      <xdr:rowOff>161654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28650" y="323850"/>
          <a:ext cx="2323809" cy="2171429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14</xdr:row>
      <xdr:rowOff>66675</xdr:rowOff>
    </xdr:from>
    <xdr:to>
      <xdr:col>1</xdr:col>
      <xdr:colOff>2104764</xdr:colOff>
      <xdr:row>31</xdr:row>
      <xdr:rowOff>171032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28650" y="2828925"/>
          <a:ext cx="2085714" cy="3342857"/>
        </a:xfrm>
        <a:prstGeom prst="rect">
          <a:avLst/>
        </a:prstGeom>
      </xdr:spPr>
    </xdr:pic>
    <xdr:clientData/>
  </xdr:twoCellAnchor>
  <xdr:twoCellAnchor editAs="oneCell">
    <xdr:from>
      <xdr:col>2</xdr:col>
      <xdr:colOff>276225</xdr:colOff>
      <xdr:row>1</xdr:row>
      <xdr:rowOff>161925</xdr:rowOff>
    </xdr:from>
    <xdr:to>
      <xdr:col>2</xdr:col>
      <xdr:colOff>2447654</xdr:colOff>
      <xdr:row>13</xdr:row>
      <xdr:rowOff>180687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6324600" y="400050"/>
          <a:ext cx="2171429" cy="2352387"/>
        </a:xfrm>
        <a:prstGeom prst="rect">
          <a:avLst/>
        </a:prstGeom>
      </xdr:spPr>
    </xdr:pic>
    <xdr:clientData/>
  </xdr:twoCellAnchor>
  <xdr:twoCellAnchor editAs="oneCell">
    <xdr:from>
      <xdr:col>2</xdr:col>
      <xdr:colOff>247650</xdr:colOff>
      <xdr:row>14</xdr:row>
      <xdr:rowOff>152400</xdr:rowOff>
    </xdr:from>
    <xdr:to>
      <xdr:col>2</xdr:col>
      <xdr:colOff>2457174</xdr:colOff>
      <xdr:row>27</xdr:row>
      <xdr:rowOff>152090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191000" y="2914650"/>
          <a:ext cx="2209524" cy="247619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11</xdr:row>
      <xdr:rowOff>95250</xdr:rowOff>
    </xdr:from>
    <xdr:to>
      <xdr:col>1</xdr:col>
      <xdr:colOff>10990481</xdr:colOff>
      <xdr:row>33</xdr:row>
      <xdr:rowOff>123298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47700" y="2286000"/>
          <a:ext cx="10952381" cy="4219048"/>
        </a:xfrm>
        <a:prstGeom prst="rect">
          <a:avLst/>
        </a:prstGeom>
      </xdr:spPr>
    </xdr:pic>
    <xdr:clientData/>
  </xdr:twoCellAnchor>
  <xdr:twoCellAnchor editAs="oneCell">
    <xdr:from>
      <xdr:col>1</xdr:col>
      <xdr:colOff>28575</xdr:colOff>
      <xdr:row>38</xdr:row>
      <xdr:rowOff>114300</xdr:rowOff>
    </xdr:from>
    <xdr:to>
      <xdr:col>1</xdr:col>
      <xdr:colOff>10980956</xdr:colOff>
      <xdr:row>51</xdr:row>
      <xdr:rowOff>47324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38175" y="7591425"/>
          <a:ext cx="10952381" cy="2409524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55</xdr:row>
      <xdr:rowOff>0</xdr:rowOff>
    </xdr:from>
    <xdr:to>
      <xdr:col>1</xdr:col>
      <xdr:colOff>11352386</xdr:colOff>
      <xdr:row>68</xdr:row>
      <xdr:rowOff>190167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647700" y="10858500"/>
          <a:ext cx="11314286" cy="2666667"/>
        </a:xfrm>
        <a:prstGeom prst="rect">
          <a:avLst/>
        </a:prstGeom>
      </xdr:spPr>
    </xdr:pic>
    <xdr:clientData/>
  </xdr:twoCellAnchor>
  <xdr:twoCellAnchor editAs="oneCell">
    <xdr:from>
      <xdr:col>1</xdr:col>
      <xdr:colOff>9525</xdr:colOff>
      <xdr:row>74</xdr:row>
      <xdr:rowOff>38100</xdr:rowOff>
    </xdr:from>
    <xdr:to>
      <xdr:col>1</xdr:col>
      <xdr:colOff>11114287</xdr:colOff>
      <xdr:row>86</xdr:row>
      <xdr:rowOff>180671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619125" y="14611350"/>
          <a:ext cx="11104762" cy="2428571"/>
        </a:xfrm>
        <a:prstGeom prst="rect">
          <a:avLst/>
        </a:prstGeom>
      </xdr:spPr>
    </xdr:pic>
    <xdr:clientData/>
  </xdr:twoCellAnchor>
  <xdr:twoCellAnchor editAs="oneCell">
    <xdr:from>
      <xdr:col>1</xdr:col>
      <xdr:colOff>47625</xdr:colOff>
      <xdr:row>91</xdr:row>
      <xdr:rowOff>171450</xdr:rowOff>
    </xdr:from>
    <xdr:to>
      <xdr:col>1</xdr:col>
      <xdr:colOff>10933339</xdr:colOff>
      <xdr:row>105</xdr:row>
      <xdr:rowOff>94926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657225" y="18078450"/>
          <a:ext cx="10885714" cy="2590476"/>
        </a:xfrm>
        <a:prstGeom prst="rect">
          <a:avLst/>
        </a:prstGeom>
      </xdr:spPr>
    </xdr:pic>
    <xdr:clientData/>
  </xdr:twoCellAnchor>
  <xdr:twoCellAnchor editAs="oneCell">
    <xdr:from>
      <xdr:col>1</xdr:col>
      <xdr:colOff>9525</xdr:colOff>
      <xdr:row>1</xdr:row>
      <xdr:rowOff>47625</xdr:rowOff>
    </xdr:from>
    <xdr:to>
      <xdr:col>1</xdr:col>
      <xdr:colOff>11171430</xdr:colOff>
      <xdr:row>11</xdr:row>
      <xdr:rowOff>161673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619125" y="285750"/>
          <a:ext cx="11161905" cy="2019048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36</xdr:row>
      <xdr:rowOff>28575</xdr:rowOff>
    </xdr:from>
    <xdr:to>
      <xdr:col>1</xdr:col>
      <xdr:colOff>11085719</xdr:colOff>
      <xdr:row>38</xdr:row>
      <xdr:rowOff>133289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647700" y="7077075"/>
          <a:ext cx="11047619" cy="485714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53</xdr:row>
      <xdr:rowOff>47625</xdr:rowOff>
    </xdr:from>
    <xdr:to>
      <xdr:col>1</xdr:col>
      <xdr:colOff>10885717</xdr:colOff>
      <xdr:row>55</xdr:row>
      <xdr:rowOff>114244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628650" y="10429875"/>
          <a:ext cx="10866667" cy="447619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71</xdr:row>
      <xdr:rowOff>57150</xdr:rowOff>
    </xdr:from>
    <xdr:to>
      <xdr:col>1</xdr:col>
      <xdr:colOff>10942862</xdr:colOff>
      <xdr:row>72</xdr:row>
      <xdr:rowOff>114269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647700" y="14011275"/>
          <a:ext cx="10904762" cy="247619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72</xdr:row>
      <xdr:rowOff>76200</xdr:rowOff>
    </xdr:from>
    <xdr:to>
      <xdr:col>1</xdr:col>
      <xdr:colOff>10695243</xdr:colOff>
      <xdr:row>74</xdr:row>
      <xdr:rowOff>47581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647700" y="14268450"/>
          <a:ext cx="10657143" cy="352381"/>
        </a:xfrm>
        <a:prstGeom prst="rect">
          <a:avLst/>
        </a:prstGeom>
      </xdr:spPr>
    </xdr:pic>
    <xdr:clientData/>
  </xdr:twoCellAnchor>
  <xdr:twoCellAnchor editAs="oneCell">
    <xdr:from>
      <xdr:col>1</xdr:col>
      <xdr:colOff>9525</xdr:colOff>
      <xdr:row>89</xdr:row>
      <xdr:rowOff>57150</xdr:rowOff>
    </xdr:from>
    <xdr:to>
      <xdr:col>1</xdr:col>
      <xdr:colOff>10914287</xdr:colOff>
      <xdr:row>90</xdr:row>
      <xdr:rowOff>114269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619125" y="17535525"/>
          <a:ext cx="10904762" cy="247619"/>
        </a:xfrm>
        <a:prstGeom prst="rect">
          <a:avLst/>
        </a:prstGeom>
      </xdr:spPr>
    </xdr:pic>
    <xdr:clientData/>
  </xdr:twoCellAnchor>
  <xdr:twoCellAnchor editAs="oneCell">
    <xdr:from>
      <xdr:col>1</xdr:col>
      <xdr:colOff>28575</xdr:colOff>
      <xdr:row>90</xdr:row>
      <xdr:rowOff>85725</xdr:rowOff>
    </xdr:from>
    <xdr:to>
      <xdr:col>1</xdr:col>
      <xdr:colOff>10695242</xdr:colOff>
      <xdr:row>92</xdr:row>
      <xdr:rowOff>76154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638175" y="17802225"/>
          <a:ext cx="10666667" cy="3714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rtrus.ru/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://www.rtrus.ru/" TargetMode="External"/><Relationship Id="rId1" Type="http://schemas.openxmlformats.org/officeDocument/2006/relationships/hyperlink" Target="http://www.rtrus.ru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mailto:zakaz@rtrus.ru" TargetMode="External"/><Relationship Id="rId4" Type="http://schemas.openxmlformats.org/officeDocument/2006/relationships/hyperlink" Target="http://www.belevpastila.com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s://pecom.ru/services-are/shipping-request/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hyperlink" Target="https://lk.baikalsr.ru/lk/requests/calculator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311"/>
  <sheetViews>
    <sheetView showGridLines="0" tabSelected="1" zoomScale="60" zoomScaleNormal="60" zoomScaleSheetLayoutView="100" workbookViewId="0">
      <pane ySplit="13" topLeftCell="A261" activePane="bottomLeft" state="frozen"/>
      <selection pane="bottomLeft" activeCell="W270" sqref="W270"/>
    </sheetView>
  </sheetViews>
  <sheetFormatPr defaultColWidth="9.109375" defaultRowHeight="12.9" customHeight="1" x14ac:dyDescent="0.3"/>
  <cols>
    <col min="1" max="1" width="85.109375" style="11" customWidth="1"/>
    <col min="2" max="2" width="17.6640625" style="1" customWidth="1"/>
    <col min="3" max="3" width="10.33203125" style="12" customWidth="1"/>
    <col min="4" max="4" width="27.5546875" style="25" customWidth="1"/>
    <col min="5" max="5" width="2" style="1" hidden="1" customWidth="1"/>
    <col min="6" max="6" width="3.109375" style="2" hidden="1" customWidth="1"/>
    <col min="7" max="7" width="12.6640625" style="1" customWidth="1"/>
    <col min="8" max="8" width="11.6640625" style="21" customWidth="1"/>
    <col min="9" max="9" width="9" style="3" hidden="1" customWidth="1"/>
    <col min="10" max="10" width="10" style="1" customWidth="1"/>
    <col min="11" max="11" width="22.6640625" style="6" customWidth="1"/>
    <col min="12" max="12" width="6.88671875" style="1" customWidth="1"/>
    <col min="13" max="13" width="14" style="1" customWidth="1"/>
    <col min="14" max="17" width="9.109375" style="1"/>
    <col min="18" max="18" width="55.6640625" style="1" customWidth="1"/>
    <col min="19" max="35" width="9.109375" style="1"/>
    <col min="36" max="36" width="8.33203125" style="1" customWidth="1"/>
    <col min="37" max="37" width="5.6640625" style="1" hidden="1" customWidth="1"/>
    <col min="38" max="38" width="3.6640625" style="1" customWidth="1"/>
    <col min="39" max="16384" width="9.109375" style="1"/>
  </cols>
  <sheetData>
    <row r="1" spans="1:38" s="28" customFormat="1" ht="21" customHeight="1" x14ac:dyDescent="0.3">
      <c r="A1" s="637"/>
      <c r="B1" s="638" t="s">
        <v>0</v>
      </c>
      <c r="C1" s="649"/>
      <c r="D1" s="650"/>
      <c r="E1" s="651"/>
      <c r="F1" s="649"/>
      <c r="G1" s="808" t="s">
        <v>335</v>
      </c>
      <c r="H1" s="809"/>
      <c r="I1" s="652"/>
      <c r="J1" s="653"/>
      <c r="K1" s="653"/>
      <c r="L1" s="654" t="s">
        <v>606</v>
      </c>
      <c r="M1" s="650"/>
      <c r="N1" s="629"/>
      <c r="O1" s="629"/>
      <c r="P1" s="629"/>
      <c r="Q1" s="629"/>
      <c r="R1" s="630"/>
      <c r="S1" s="810" t="s">
        <v>472</v>
      </c>
      <c r="T1" s="811"/>
      <c r="U1" s="811"/>
      <c r="V1" s="811"/>
      <c r="W1" s="811"/>
      <c r="X1" s="811"/>
      <c r="Y1" s="811"/>
      <c r="Z1" s="811"/>
      <c r="AA1" s="811"/>
      <c r="AB1" s="811"/>
      <c r="AC1" s="811"/>
      <c r="AD1" s="811"/>
      <c r="AE1" s="811"/>
      <c r="AF1" s="811"/>
      <c r="AG1" s="811"/>
      <c r="AH1" s="811"/>
      <c r="AI1" s="811"/>
      <c r="AJ1" s="811"/>
      <c r="AK1" s="811"/>
      <c r="AL1" s="812"/>
    </row>
    <row r="2" spans="1:38" s="28" customFormat="1" ht="18.75" customHeight="1" x14ac:dyDescent="0.4">
      <c r="A2" s="637"/>
      <c r="B2" s="655" t="s">
        <v>1</v>
      </c>
      <c r="C2" s="656"/>
      <c r="D2" s="650"/>
      <c r="E2" s="656"/>
      <c r="F2" s="656"/>
      <c r="G2" s="809"/>
      <c r="H2" s="809"/>
      <c r="I2" s="657"/>
      <c r="J2" s="638" t="s">
        <v>2</v>
      </c>
      <c r="K2" s="653"/>
      <c r="L2" s="658"/>
      <c r="M2" s="650"/>
      <c r="N2" s="629"/>
      <c r="O2" s="629"/>
      <c r="P2" s="629"/>
      <c r="Q2" s="629"/>
      <c r="R2" s="630"/>
      <c r="S2" s="813"/>
      <c r="T2" s="814"/>
      <c r="U2" s="814"/>
      <c r="V2" s="814"/>
      <c r="W2" s="814"/>
      <c r="X2" s="814"/>
      <c r="Y2" s="814"/>
      <c r="Z2" s="814"/>
      <c r="AA2" s="814"/>
      <c r="AB2" s="814"/>
      <c r="AC2" s="814"/>
      <c r="AD2" s="814"/>
      <c r="AE2" s="814"/>
      <c r="AF2" s="814"/>
      <c r="AG2" s="814"/>
      <c r="AH2" s="814"/>
      <c r="AI2" s="814"/>
      <c r="AJ2" s="814"/>
      <c r="AK2" s="814"/>
      <c r="AL2" s="815"/>
    </row>
    <row r="3" spans="1:38" s="28" customFormat="1" ht="18.75" customHeight="1" x14ac:dyDescent="0.4">
      <c r="A3" s="637"/>
      <c r="B3" s="659" t="s">
        <v>3</v>
      </c>
      <c r="C3" s="656"/>
      <c r="D3" s="650"/>
      <c r="E3" s="656"/>
      <c r="F3" s="656"/>
      <c r="G3" s="809"/>
      <c r="H3" s="809"/>
      <c r="I3" s="653"/>
      <c r="J3" s="660" t="s">
        <v>4</v>
      </c>
      <c r="K3" s="661"/>
      <c r="L3" s="662"/>
      <c r="M3" s="650"/>
      <c r="N3" s="629"/>
      <c r="O3" s="629"/>
      <c r="P3" s="629"/>
      <c r="Q3" s="629"/>
      <c r="R3" s="630"/>
      <c r="S3" s="813"/>
      <c r="T3" s="814"/>
      <c r="U3" s="814"/>
      <c r="V3" s="814"/>
      <c r="W3" s="814"/>
      <c r="X3" s="814"/>
      <c r="Y3" s="814"/>
      <c r="Z3" s="814"/>
      <c r="AA3" s="814"/>
      <c r="AB3" s="814"/>
      <c r="AC3" s="814"/>
      <c r="AD3" s="814"/>
      <c r="AE3" s="814"/>
      <c r="AF3" s="814"/>
      <c r="AG3" s="814"/>
      <c r="AH3" s="814"/>
      <c r="AI3" s="814"/>
      <c r="AJ3" s="814"/>
      <c r="AK3" s="814"/>
      <c r="AL3" s="815"/>
    </row>
    <row r="4" spans="1:38" s="28" customFormat="1" ht="12.9" customHeight="1" x14ac:dyDescent="0.4">
      <c r="A4" s="637"/>
      <c r="B4" s="663"/>
      <c r="C4" s="656"/>
      <c r="D4" s="650"/>
      <c r="E4" s="656"/>
      <c r="F4" s="656"/>
      <c r="G4" s="656"/>
      <c r="H4" s="653"/>
      <c r="I4" s="653"/>
      <c r="J4" s="653"/>
      <c r="K4" s="664"/>
      <c r="L4" s="664"/>
      <c r="M4" s="650"/>
      <c r="N4" s="629"/>
      <c r="O4" s="629"/>
      <c r="P4" s="629"/>
      <c r="Q4" s="629"/>
      <c r="R4" s="630"/>
      <c r="S4" s="813"/>
      <c r="T4" s="814"/>
      <c r="U4" s="814"/>
      <c r="V4" s="814"/>
      <c r="W4" s="814"/>
      <c r="X4" s="814"/>
      <c r="Y4" s="814"/>
      <c r="Z4" s="814"/>
      <c r="AA4" s="814"/>
      <c r="AB4" s="814"/>
      <c r="AC4" s="814"/>
      <c r="AD4" s="814"/>
      <c r="AE4" s="814"/>
      <c r="AF4" s="814"/>
      <c r="AG4" s="814"/>
      <c r="AH4" s="814"/>
      <c r="AI4" s="814"/>
      <c r="AJ4" s="814"/>
      <c r="AK4" s="814"/>
      <c r="AL4" s="815"/>
    </row>
    <row r="5" spans="1:38" s="28" customFormat="1" ht="12.9" customHeight="1" thickBot="1" x14ac:dyDescent="0.35">
      <c r="A5" s="639"/>
      <c r="B5" s="640"/>
      <c r="C5" s="640"/>
      <c r="D5" s="636"/>
      <c r="E5" s="640"/>
      <c r="F5" s="640"/>
      <c r="G5" s="640"/>
      <c r="H5" s="641"/>
      <c r="I5" s="641"/>
      <c r="J5" s="641"/>
      <c r="K5" s="635"/>
      <c r="L5" s="635"/>
      <c r="M5" s="636"/>
      <c r="N5" s="631"/>
      <c r="O5" s="631"/>
      <c r="P5" s="631"/>
      <c r="Q5" s="631"/>
      <c r="R5" s="632"/>
      <c r="S5" s="813"/>
      <c r="T5" s="814"/>
      <c r="U5" s="814"/>
      <c r="V5" s="814"/>
      <c r="W5" s="814"/>
      <c r="X5" s="814"/>
      <c r="Y5" s="814"/>
      <c r="Z5" s="814"/>
      <c r="AA5" s="814"/>
      <c r="AB5" s="814"/>
      <c r="AC5" s="814"/>
      <c r="AD5" s="814"/>
      <c r="AE5" s="814"/>
      <c r="AF5" s="814"/>
      <c r="AG5" s="814"/>
      <c r="AH5" s="814"/>
      <c r="AI5" s="814"/>
      <c r="AJ5" s="814"/>
      <c r="AK5" s="814"/>
      <c r="AL5" s="815"/>
    </row>
    <row r="6" spans="1:38" s="28" customFormat="1" ht="19.5" customHeight="1" thickBot="1" x14ac:dyDescent="0.35">
      <c r="A6" s="642" t="s">
        <v>430</v>
      </c>
      <c r="B6" s="759" t="s">
        <v>430</v>
      </c>
      <c r="C6" s="760"/>
      <c r="D6" s="760"/>
      <c r="E6" s="760"/>
      <c r="F6" s="760"/>
      <c r="G6" s="760"/>
      <c r="H6" s="760"/>
      <c r="I6" s="760"/>
      <c r="J6" s="760"/>
      <c r="K6" s="761"/>
      <c r="L6" s="634"/>
      <c r="M6" s="633"/>
      <c r="N6" s="629"/>
      <c r="O6" s="629"/>
      <c r="P6" s="629"/>
      <c r="Q6" s="629"/>
      <c r="R6" s="630"/>
      <c r="S6" s="813"/>
      <c r="T6" s="814"/>
      <c r="U6" s="814"/>
      <c r="V6" s="814"/>
      <c r="W6" s="814"/>
      <c r="X6" s="814"/>
      <c r="Y6" s="814"/>
      <c r="Z6" s="814"/>
      <c r="AA6" s="814"/>
      <c r="AB6" s="814"/>
      <c r="AC6" s="814"/>
      <c r="AD6" s="814"/>
      <c r="AE6" s="814"/>
      <c r="AF6" s="814"/>
      <c r="AG6" s="814"/>
      <c r="AH6" s="814"/>
      <c r="AI6" s="814"/>
      <c r="AJ6" s="814"/>
      <c r="AK6" s="814"/>
      <c r="AL6" s="815"/>
    </row>
    <row r="7" spans="1:38" s="28" customFormat="1" ht="26.25" customHeight="1" thickBot="1" x14ac:dyDescent="0.35">
      <c r="A7" s="642" t="s">
        <v>5</v>
      </c>
      <c r="B7" s="759"/>
      <c r="C7" s="760"/>
      <c r="D7" s="760"/>
      <c r="E7" s="760"/>
      <c r="F7" s="760"/>
      <c r="G7" s="760"/>
      <c r="H7" s="760"/>
      <c r="I7" s="760"/>
      <c r="J7" s="760"/>
      <c r="K7" s="761"/>
      <c r="L7" s="819" t="s">
        <v>6</v>
      </c>
      <c r="M7" s="820"/>
      <c r="N7" s="825">
        <v>2025</v>
      </c>
      <c r="O7" s="826"/>
      <c r="P7" s="826"/>
      <c r="Q7" s="826"/>
      <c r="R7" s="827"/>
      <c r="S7" s="813"/>
      <c r="T7" s="814"/>
      <c r="U7" s="814"/>
      <c r="V7" s="814"/>
      <c r="W7" s="814"/>
      <c r="X7" s="814"/>
      <c r="Y7" s="814"/>
      <c r="Z7" s="814"/>
      <c r="AA7" s="814"/>
      <c r="AB7" s="814"/>
      <c r="AC7" s="814"/>
      <c r="AD7" s="814"/>
      <c r="AE7" s="814"/>
      <c r="AF7" s="814"/>
      <c r="AG7" s="814"/>
      <c r="AH7" s="814"/>
      <c r="AI7" s="814"/>
      <c r="AJ7" s="814"/>
      <c r="AK7" s="814"/>
      <c r="AL7" s="815"/>
    </row>
    <row r="8" spans="1:38" s="28" customFormat="1" ht="27" customHeight="1" thickBot="1" x14ac:dyDescent="0.35">
      <c r="A8" s="643" t="s">
        <v>429</v>
      </c>
      <c r="B8" s="759"/>
      <c r="C8" s="760"/>
      <c r="D8" s="760"/>
      <c r="E8" s="760"/>
      <c r="F8" s="760"/>
      <c r="G8" s="760"/>
      <c r="H8" s="760"/>
      <c r="I8" s="760"/>
      <c r="J8" s="760"/>
      <c r="K8" s="761"/>
      <c r="L8" s="821"/>
      <c r="M8" s="822"/>
      <c r="N8" s="828"/>
      <c r="O8" s="829"/>
      <c r="P8" s="829"/>
      <c r="Q8" s="829"/>
      <c r="R8" s="830"/>
      <c r="S8" s="813"/>
      <c r="T8" s="814"/>
      <c r="U8" s="814"/>
      <c r="V8" s="814"/>
      <c r="W8" s="814"/>
      <c r="X8" s="814"/>
      <c r="Y8" s="814"/>
      <c r="Z8" s="814"/>
      <c r="AA8" s="814"/>
      <c r="AB8" s="814"/>
      <c r="AC8" s="814"/>
      <c r="AD8" s="814"/>
      <c r="AE8" s="814"/>
      <c r="AF8" s="814"/>
      <c r="AG8" s="814"/>
      <c r="AH8" s="814"/>
      <c r="AI8" s="814"/>
      <c r="AJ8" s="814"/>
      <c r="AK8" s="814"/>
      <c r="AL8" s="815"/>
    </row>
    <row r="9" spans="1:38" s="28" customFormat="1" ht="26.25" customHeight="1" thickBot="1" x14ac:dyDescent="0.35">
      <c r="A9" s="643" t="s">
        <v>470</v>
      </c>
      <c r="B9" s="759"/>
      <c r="C9" s="790"/>
      <c r="D9" s="790"/>
      <c r="E9" s="790"/>
      <c r="F9" s="790"/>
      <c r="G9" s="790"/>
      <c r="H9" s="790"/>
      <c r="I9" s="790"/>
      <c r="J9" s="790"/>
      <c r="K9" s="791"/>
      <c r="L9" s="821"/>
      <c r="M9" s="822"/>
      <c r="N9" s="828"/>
      <c r="O9" s="829"/>
      <c r="P9" s="829"/>
      <c r="Q9" s="829"/>
      <c r="R9" s="830"/>
      <c r="S9" s="813"/>
      <c r="T9" s="814"/>
      <c r="U9" s="814"/>
      <c r="V9" s="814"/>
      <c r="W9" s="814"/>
      <c r="X9" s="814"/>
      <c r="Y9" s="814"/>
      <c r="Z9" s="814"/>
      <c r="AA9" s="814"/>
      <c r="AB9" s="814"/>
      <c r="AC9" s="814"/>
      <c r="AD9" s="814"/>
      <c r="AE9" s="814"/>
      <c r="AF9" s="814"/>
      <c r="AG9" s="814"/>
      <c r="AH9" s="814"/>
      <c r="AI9" s="814"/>
      <c r="AJ9" s="814"/>
      <c r="AK9" s="814"/>
      <c r="AL9" s="815"/>
    </row>
    <row r="10" spans="1:38" s="28" customFormat="1" ht="47.25" customHeight="1" thickBot="1" x14ac:dyDescent="0.35">
      <c r="A10" s="643" t="s">
        <v>471</v>
      </c>
      <c r="B10" s="759"/>
      <c r="C10" s="760"/>
      <c r="D10" s="760"/>
      <c r="E10" s="760"/>
      <c r="F10" s="760"/>
      <c r="G10" s="760"/>
      <c r="H10" s="760"/>
      <c r="I10" s="760"/>
      <c r="J10" s="760"/>
      <c r="K10" s="761"/>
      <c r="L10" s="821"/>
      <c r="M10" s="822"/>
      <c r="N10" s="828"/>
      <c r="O10" s="829"/>
      <c r="P10" s="829"/>
      <c r="Q10" s="829"/>
      <c r="R10" s="830"/>
      <c r="S10" s="813"/>
      <c r="T10" s="814"/>
      <c r="U10" s="814"/>
      <c r="V10" s="814"/>
      <c r="W10" s="814"/>
      <c r="X10" s="814"/>
      <c r="Y10" s="814"/>
      <c r="Z10" s="814"/>
      <c r="AA10" s="814"/>
      <c r="AB10" s="814"/>
      <c r="AC10" s="814"/>
      <c r="AD10" s="814"/>
      <c r="AE10" s="814"/>
      <c r="AF10" s="814"/>
      <c r="AG10" s="814"/>
      <c r="AH10" s="814"/>
      <c r="AI10" s="814"/>
      <c r="AJ10" s="814"/>
      <c r="AK10" s="814"/>
      <c r="AL10" s="815"/>
    </row>
    <row r="11" spans="1:38" s="28" customFormat="1" ht="25.5" customHeight="1" thickBot="1" x14ac:dyDescent="0.35">
      <c r="A11" s="643" t="s">
        <v>454</v>
      </c>
      <c r="B11" s="759"/>
      <c r="C11" s="760"/>
      <c r="D11" s="760"/>
      <c r="E11" s="760"/>
      <c r="F11" s="760"/>
      <c r="G11" s="760"/>
      <c r="H11" s="760"/>
      <c r="I11" s="760"/>
      <c r="J11" s="760"/>
      <c r="K11" s="761"/>
      <c r="L11" s="823"/>
      <c r="M11" s="824"/>
      <c r="N11" s="828"/>
      <c r="O11" s="829"/>
      <c r="P11" s="829"/>
      <c r="Q11" s="829"/>
      <c r="R11" s="830"/>
      <c r="S11" s="813"/>
      <c r="T11" s="814"/>
      <c r="U11" s="814"/>
      <c r="V11" s="814"/>
      <c r="W11" s="814"/>
      <c r="X11" s="814"/>
      <c r="Y11" s="814"/>
      <c r="Z11" s="814"/>
      <c r="AA11" s="814"/>
      <c r="AB11" s="814"/>
      <c r="AC11" s="814"/>
      <c r="AD11" s="814"/>
      <c r="AE11" s="814"/>
      <c r="AF11" s="814"/>
      <c r="AG11" s="814"/>
      <c r="AH11" s="814"/>
      <c r="AI11" s="814"/>
      <c r="AJ11" s="814"/>
      <c r="AK11" s="814"/>
      <c r="AL11" s="815"/>
    </row>
    <row r="12" spans="1:38" s="28" customFormat="1" ht="26.25" customHeight="1" thickBot="1" x14ac:dyDescent="0.35">
      <c r="A12" s="644" t="s">
        <v>452</v>
      </c>
      <c r="B12" s="759"/>
      <c r="C12" s="760"/>
      <c r="D12" s="760"/>
      <c r="E12" s="760"/>
      <c r="F12" s="760"/>
      <c r="G12" s="760"/>
      <c r="H12" s="760"/>
      <c r="I12" s="760"/>
      <c r="J12" s="760"/>
      <c r="K12" s="761"/>
      <c r="L12" s="849">
        <f>K299</f>
        <v>0</v>
      </c>
      <c r="M12" s="850"/>
      <c r="N12" s="828"/>
      <c r="O12" s="829"/>
      <c r="P12" s="829"/>
      <c r="Q12" s="829"/>
      <c r="R12" s="830"/>
      <c r="S12" s="813"/>
      <c r="T12" s="814"/>
      <c r="U12" s="814"/>
      <c r="V12" s="814"/>
      <c r="W12" s="814"/>
      <c r="X12" s="814"/>
      <c r="Y12" s="814"/>
      <c r="Z12" s="814"/>
      <c r="AA12" s="814"/>
      <c r="AB12" s="814"/>
      <c r="AC12" s="814"/>
      <c r="AD12" s="814"/>
      <c r="AE12" s="814"/>
      <c r="AF12" s="814"/>
      <c r="AG12" s="814"/>
      <c r="AH12" s="814"/>
      <c r="AI12" s="814"/>
      <c r="AJ12" s="814"/>
      <c r="AK12" s="814"/>
      <c r="AL12" s="815"/>
    </row>
    <row r="13" spans="1:38" s="28" customFormat="1" ht="24.75" customHeight="1" thickBot="1" x14ac:dyDescent="0.35">
      <c r="A13" s="644" t="s">
        <v>453</v>
      </c>
      <c r="B13" s="759"/>
      <c r="C13" s="760"/>
      <c r="D13" s="760"/>
      <c r="E13" s="760"/>
      <c r="F13" s="760"/>
      <c r="G13" s="760"/>
      <c r="H13" s="760"/>
      <c r="I13" s="760"/>
      <c r="J13" s="760"/>
      <c r="K13" s="761"/>
      <c r="L13" s="851"/>
      <c r="M13" s="852"/>
      <c r="N13" s="831"/>
      <c r="O13" s="832"/>
      <c r="P13" s="832"/>
      <c r="Q13" s="832"/>
      <c r="R13" s="833"/>
      <c r="S13" s="816"/>
      <c r="T13" s="817"/>
      <c r="U13" s="817"/>
      <c r="V13" s="817"/>
      <c r="W13" s="817"/>
      <c r="X13" s="817"/>
      <c r="Y13" s="817"/>
      <c r="Z13" s="817"/>
      <c r="AA13" s="817"/>
      <c r="AB13" s="817"/>
      <c r="AC13" s="817"/>
      <c r="AD13" s="817"/>
      <c r="AE13" s="817"/>
      <c r="AF13" s="817"/>
      <c r="AG13" s="817"/>
      <c r="AH13" s="817"/>
      <c r="AI13" s="817"/>
      <c r="AJ13" s="817"/>
      <c r="AK13" s="817"/>
      <c r="AL13" s="818"/>
    </row>
    <row r="14" spans="1:38" s="28" customFormat="1" ht="67.5" customHeight="1" thickBot="1" x14ac:dyDescent="0.35">
      <c r="A14" s="757" t="s">
        <v>7</v>
      </c>
      <c r="B14" s="727" t="s">
        <v>8</v>
      </c>
      <c r="C14" s="792" t="s">
        <v>336</v>
      </c>
      <c r="D14" s="727" t="s">
        <v>9</v>
      </c>
      <c r="E14" s="725"/>
      <c r="F14" s="802"/>
      <c r="G14" s="645" t="s">
        <v>10</v>
      </c>
      <c r="H14" s="804" t="s">
        <v>11</v>
      </c>
      <c r="I14" s="646"/>
      <c r="J14" s="806" t="s">
        <v>337</v>
      </c>
      <c r="K14" s="794" t="s">
        <v>12</v>
      </c>
      <c r="L14" s="796" t="s">
        <v>13</v>
      </c>
      <c r="M14" s="797"/>
      <c r="N14" s="797"/>
      <c r="O14" s="797"/>
      <c r="P14" s="797"/>
      <c r="Q14" s="797"/>
      <c r="R14" s="798"/>
    </row>
    <row r="15" spans="1:38" s="28" customFormat="1" ht="59.25" customHeight="1" thickBot="1" x14ac:dyDescent="0.35">
      <c r="A15" s="758"/>
      <c r="B15" s="728"/>
      <c r="C15" s="793"/>
      <c r="D15" s="728"/>
      <c r="E15" s="726"/>
      <c r="F15" s="803"/>
      <c r="G15" s="647" t="s">
        <v>338</v>
      </c>
      <c r="H15" s="805"/>
      <c r="I15" s="648"/>
      <c r="J15" s="807"/>
      <c r="K15" s="795"/>
      <c r="L15" s="799"/>
      <c r="M15" s="800"/>
      <c r="N15" s="800"/>
      <c r="O15" s="800"/>
      <c r="P15" s="800"/>
      <c r="Q15" s="800"/>
      <c r="R15" s="801"/>
    </row>
    <row r="16" spans="1:38" s="38" customFormat="1" ht="43.5" customHeight="1" thickBot="1" x14ac:dyDescent="0.35">
      <c r="A16" s="853" t="s">
        <v>361</v>
      </c>
      <c r="B16" s="854"/>
      <c r="C16" s="854"/>
      <c r="D16" s="854"/>
      <c r="E16" s="854"/>
      <c r="F16" s="854"/>
      <c r="G16" s="854"/>
      <c r="H16" s="854"/>
      <c r="I16" s="854"/>
      <c r="J16" s="854"/>
      <c r="K16" s="854"/>
      <c r="L16" s="35"/>
      <c r="M16" s="36"/>
      <c r="N16" s="36"/>
      <c r="O16" s="36"/>
      <c r="P16" s="36"/>
      <c r="Q16" s="36"/>
      <c r="R16" s="37"/>
    </row>
    <row r="17" spans="1:23" s="38" customFormat="1" ht="43.5" customHeight="1" thickBot="1" x14ac:dyDescent="0.35">
      <c r="A17" s="48" t="s">
        <v>449</v>
      </c>
      <c r="B17" s="49" t="s">
        <v>33</v>
      </c>
      <c r="C17" s="50" t="s">
        <v>15</v>
      </c>
      <c r="D17" s="51" t="s">
        <v>50</v>
      </c>
      <c r="E17" s="52"/>
      <c r="F17" s="53"/>
      <c r="G17" s="54"/>
      <c r="H17" s="55">
        <v>115</v>
      </c>
      <c r="I17" s="56">
        <v>180</v>
      </c>
      <c r="J17" s="57">
        <v>8</v>
      </c>
      <c r="K17" s="58">
        <f t="shared" ref="K17:K22" si="0">G17*H17</f>
        <v>0</v>
      </c>
      <c r="L17" s="39"/>
      <c r="M17" s="40"/>
      <c r="N17" s="40"/>
      <c r="O17" s="40"/>
      <c r="P17" s="40"/>
      <c r="Q17" s="40"/>
      <c r="R17" s="41"/>
    </row>
    <row r="18" spans="1:23" s="38" customFormat="1" ht="54.75" customHeight="1" thickBot="1" x14ac:dyDescent="0.35">
      <c r="A18" s="59" t="s">
        <v>442</v>
      </c>
      <c r="B18" s="49" t="s">
        <v>86</v>
      </c>
      <c r="C18" s="50" t="s">
        <v>323</v>
      </c>
      <c r="D18" s="51" t="s">
        <v>351</v>
      </c>
      <c r="E18" s="52"/>
      <c r="F18" s="53"/>
      <c r="G18" s="54"/>
      <c r="H18" s="55">
        <v>230</v>
      </c>
      <c r="I18" s="56">
        <v>105</v>
      </c>
      <c r="J18" s="57">
        <v>9</v>
      </c>
      <c r="K18" s="58">
        <f t="shared" si="0"/>
        <v>0</v>
      </c>
      <c r="L18" s="35"/>
      <c r="M18" s="36"/>
      <c r="N18" s="36"/>
      <c r="O18" s="36"/>
      <c r="P18" s="36"/>
      <c r="Q18" s="36"/>
      <c r="R18" s="37"/>
    </row>
    <row r="19" spans="1:23" s="38" customFormat="1" ht="58.5" customHeight="1" thickBot="1" x14ac:dyDescent="0.35">
      <c r="A19" s="59" t="s">
        <v>443</v>
      </c>
      <c r="B19" s="49" t="s">
        <v>86</v>
      </c>
      <c r="C19" s="50" t="s">
        <v>323</v>
      </c>
      <c r="D19" s="51" t="s">
        <v>352</v>
      </c>
      <c r="E19" s="52"/>
      <c r="F19" s="53"/>
      <c r="G19" s="54"/>
      <c r="H19" s="55">
        <v>230</v>
      </c>
      <c r="I19" s="56"/>
      <c r="J19" s="57">
        <v>9</v>
      </c>
      <c r="K19" s="58">
        <f t="shared" si="0"/>
        <v>0</v>
      </c>
      <c r="L19" s="42"/>
      <c r="M19" s="43"/>
      <c r="N19" s="43"/>
      <c r="O19" s="43"/>
      <c r="P19" s="43"/>
      <c r="Q19" s="43"/>
      <c r="R19" s="44"/>
    </row>
    <row r="20" spans="1:23" s="38" customFormat="1" ht="61.5" customHeight="1" thickBot="1" x14ac:dyDescent="0.35">
      <c r="A20" s="59" t="s">
        <v>444</v>
      </c>
      <c r="B20" s="49" t="s">
        <v>119</v>
      </c>
      <c r="C20" s="50" t="s">
        <v>230</v>
      </c>
      <c r="D20" s="51" t="s">
        <v>229</v>
      </c>
      <c r="E20" s="52"/>
      <c r="F20" s="53"/>
      <c r="G20" s="54"/>
      <c r="H20" s="55">
        <v>610</v>
      </c>
      <c r="I20" s="56"/>
      <c r="J20" s="57">
        <v>1</v>
      </c>
      <c r="K20" s="58">
        <f t="shared" si="0"/>
        <v>0</v>
      </c>
      <c r="L20" s="35"/>
      <c r="M20" s="36"/>
      <c r="N20" s="36"/>
      <c r="O20" s="36"/>
      <c r="P20" s="36"/>
      <c r="Q20" s="36"/>
      <c r="R20" s="37"/>
    </row>
    <row r="21" spans="1:23" s="38" customFormat="1" ht="43.5" customHeight="1" thickBot="1" x14ac:dyDescent="0.35">
      <c r="A21" s="48" t="s">
        <v>445</v>
      </c>
      <c r="B21" s="49" t="s">
        <v>119</v>
      </c>
      <c r="C21" s="50" t="s">
        <v>156</v>
      </c>
      <c r="D21" s="51" t="s">
        <v>154</v>
      </c>
      <c r="E21" s="52"/>
      <c r="F21" s="53"/>
      <c r="G21" s="54"/>
      <c r="H21" s="55">
        <v>120</v>
      </c>
      <c r="I21" s="56"/>
      <c r="J21" s="57">
        <v>16</v>
      </c>
      <c r="K21" s="60">
        <f t="shared" ref="K21" si="1">G21*H21</f>
        <v>0</v>
      </c>
      <c r="L21" s="43"/>
      <c r="M21" s="43"/>
      <c r="N21" s="43"/>
      <c r="O21" s="43"/>
      <c r="P21" s="43"/>
      <c r="Q21" s="43"/>
      <c r="R21" s="44"/>
    </row>
    <row r="22" spans="1:23" s="38" customFormat="1" ht="43.5" customHeight="1" thickBot="1" x14ac:dyDescent="0.35">
      <c r="A22" s="48" t="s">
        <v>446</v>
      </c>
      <c r="B22" s="49" t="s">
        <v>119</v>
      </c>
      <c r="C22" s="50" t="s">
        <v>156</v>
      </c>
      <c r="D22" s="51" t="s">
        <v>155</v>
      </c>
      <c r="E22" s="52"/>
      <c r="F22" s="53"/>
      <c r="G22" s="54"/>
      <c r="H22" s="55">
        <v>120</v>
      </c>
      <c r="I22" s="56"/>
      <c r="J22" s="57">
        <v>16</v>
      </c>
      <c r="K22" s="60">
        <f t="shared" si="0"/>
        <v>0</v>
      </c>
      <c r="L22" s="43"/>
      <c r="M22" s="43"/>
      <c r="N22" s="43"/>
      <c r="O22" s="43"/>
      <c r="P22" s="43"/>
      <c r="Q22" s="43"/>
      <c r="R22" s="44"/>
    </row>
    <row r="23" spans="1:23" s="38" customFormat="1" ht="43.5" customHeight="1" thickBot="1" x14ac:dyDescent="0.35">
      <c r="A23" s="48" t="s">
        <v>448</v>
      </c>
      <c r="B23" s="49" t="s">
        <v>119</v>
      </c>
      <c r="C23" s="50" t="s">
        <v>120</v>
      </c>
      <c r="D23" s="51" t="s">
        <v>121</v>
      </c>
      <c r="E23" s="52"/>
      <c r="F23" s="53"/>
      <c r="G23" s="54"/>
      <c r="H23" s="55">
        <v>140</v>
      </c>
      <c r="I23" s="56"/>
      <c r="J23" s="57">
        <v>15</v>
      </c>
      <c r="K23" s="60">
        <f t="shared" ref="K23" si="2">G23*H23</f>
        <v>0</v>
      </c>
      <c r="L23" s="43"/>
      <c r="M23" s="43"/>
      <c r="N23" s="43"/>
      <c r="O23" s="43"/>
      <c r="P23" s="43"/>
      <c r="Q23" s="43"/>
      <c r="R23" s="44"/>
    </row>
    <row r="24" spans="1:23" s="38" customFormat="1" ht="43.5" customHeight="1" thickBot="1" x14ac:dyDescent="0.35">
      <c r="A24" s="48" t="s">
        <v>447</v>
      </c>
      <c r="B24" s="49" t="s">
        <v>119</v>
      </c>
      <c r="C24" s="50" t="s">
        <v>156</v>
      </c>
      <c r="D24" s="51" t="s">
        <v>153</v>
      </c>
      <c r="E24" s="52"/>
      <c r="F24" s="53"/>
      <c r="G24" s="54"/>
      <c r="H24" s="55">
        <v>120</v>
      </c>
      <c r="I24" s="56"/>
      <c r="J24" s="57">
        <v>16</v>
      </c>
      <c r="K24" s="60">
        <f t="shared" ref="K24" si="3">G24*H24</f>
        <v>0</v>
      </c>
      <c r="L24" s="43"/>
      <c r="M24" s="43"/>
      <c r="N24" s="43"/>
      <c r="O24" s="43"/>
      <c r="P24" s="43"/>
      <c r="Q24" s="43"/>
      <c r="R24" s="44"/>
    </row>
    <row r="25" spans="1:23" s="38" customFormat="1" ht="43.5" customHeight="1" thickBot="1" x14ac:dyDescent="0.35">
      <c r="A25" s="867" t="s">
        <v>532</v>
      </c>
      <c r="B25" s="868"/>
      <c r="C25" s="868"/>
      <c r="D25" s="868"/>
      <c r="E25" s="868"/>
      <c r="F25" s="868"/>
      <c r="G25" s="868"/>
      <c r="H25" s="868"/>
      <c r="I25" s="868"/>
      <c r="J25" s="868"/>
      <c r="K25" s="869"/>
      <c r="L25" s="42"/>
      <c r="M25" s="43"/>
      <c r="N25" s="43"/>
      <c r="O25" s="43"/>
      <c r="P25" s="43"/>
      <c r="Q25" s="43"/>
      <c r="R25" s="44"/>
      <c r="U25" s="680" t="s">
        <v>490</v>
      </c>
      <c r="W25"/>
    </row>
    <row r="26" spans="1:23" s="38" customFormat="1" ht="30.75" customHeight="1" thickBot="1" x14ac:dyDescent="0.35">
      <c r="A26" s="858" t="s">
        <v>334</v>
      </c>
      <c r="B26" s="859"/>
      <c r="C26" s="859"/>
      <c r="D26" s="859"/>
      <c r="E26" s="859"/>
      <c r="F26" s="859"/>
      <c r="G26" s="859"/>
      <c r="H26" s="859"/>
      <c r="I26" s="859"/>
      <c r="J26" s="859"/>
      <c r="K26" s="860"/>
      <c r="L26" s="42"/>
      <c r="M26" s="43"/>
      <c r="N26" s="43"/>
      <c r="O26" s="43"/>
      <c r="P26" s="43"/>
      <c r="Q26" s="43"/>
      <c r="R26" s="44"/>
      <c r="U26" s="680" t="s">
        <v>490</v>
      </c>
      <c r="W26"/>
    </row>
    <row r="27" spans="1:23" s="38" customFormat="1" ht="43.5" customHeight="1" thickBot="1" x14ac:dyDescent="0.35">
      <c r="A27" s="698" t="s">
        <v>491</v>
      </c>
      <c r="B27" s="49" t="s">
        <v>33</v>
      </c>
      <c r="C27" s="50" t="s">
        <v>24</v>
      </c>
      <c r="D27" s="51" t="s">
        <v>374</v>
      </c>
      <c r="E27" s="52"/>
      <c r="F27" s="53"/>
      <c r="G27" s="54"/>
      <c r="H27" s="688">
        <v>200</v>
      </c>
      <c r="I27" s="56"/>
      <c r="J27" s="57">
        <v>14</v>
      </c>
      <c r="K27" s="58">
        <f t="shared" ref="K27:K58" si="4">G27*H27</f>
        <v>0</v>
      </c>
      <c r="L27" s="42"/>
      <c r="M27" s="43"/>
      <c r="N27" s="43"/>
      <c r="O27" s="43"/>
      <c r="P27" s="43"/>
      <c r="Q27" s="43"/>
      <c r="R27" s="44"/>
    </row>
    <row r="28" spans="1:23" s="38" customFormat="1" ht="45" customHeight="1" thickBot="1" x14ac:dyDescent="0.35">
      <c r="A28" s="699" t="s">
        <v>492</v>
      </c>
      <c r="B28" s="49" t="s">
        <v>33</v>
      </c>
      <c r="C28" s="50" t="s">
        <v>327</v>
      </c>
      <c r="D28" s="51" t="s">
        <v>140</v>
      </c>
      <c r="E28" s="52"/>
      <c r="F28" s="53"/>
      <c r="G28" s="54"/>
      <c r="H28" s="688">
        <v>340</v>
      </c>
      <c r="I28" s="56"/>
      <c r="J28" s="57">
        <v>6</v>
      </c>
      <c r="K28" s="58">
        <f t="shared" si="4"/>
        <v>0</v>
      </c>
      <c r="L28" s="42"/>
      <c r="M28" s="43"/>
      <c r="N28" s="43"/>
      <c r="O28" s="43"/>
      <c r="P28" s="43"/>
      <c r="Q28" s="43"/>
      <c r="R28" s="44"/>
    </row>
    <row r="29" spans="1:23" s="38" customFormat="1" ht="60.75" customHeight="1" thickBot="1" x14ac:dyDescent="0.35">
      <c r="A29" s="700" t="s">
        <v>533</v>
      </c>
      <c r="B29" s="689" t="s">
        <v>33</v>
      </c>
      <c r="C29" s="681" t="s">
        <v>534</v>
      </c>
      <c r="D29" s="690" t="s">
        <v>535</v>
      </c>
      <c r="E29" s="691"/>
      <c r="F29" s="692"/>
      <c r="G29" s="693"/>
      <c r="H29" s="694">
        <v>965</v>
      </c>
      <c r="I29" s="682"/>
      <c r="J29" s="695">
        <v>1</v>
      </c>
      <c r="K29" s="696">
        <f t="shared" si="4"/>
        <v>0</v>
      </c>
      <c r="L29" s="42"/>
      <c r="M29" s="43"/>
      <c r="N29" s="43"/>
      <c r="O29" s="43"/>
      <c r="P29" s="43"/>
      <c r="Q29" s="43"/>
      <c r="R29" s="44"/>
    </row>
    <row r="30" spans="1:23" s="38" customFormat="1" ht="28.5" customHeight="1" thickBot="1" x14ac:dyDescent="0.35">
      <c r="A30" s="846" t="s">
        <v>536</v>
      </c>
      <c r="B30" s="847"/>
      <c r="C30" s="847"/>
      <c r="D30" s="847"/>
      <c r="E30" s="847"/>
      <c r="F30" s="847"/>
      <c r="G30" s="847"/>
      <c r="H30" s="847"/>
      <c r="I30" s="847"/>
      <c r="J30" s="847"/>
      <c r="K30" s="848"/>
      <c r="L30" s="42"/>
      <c r="M30" s="43"/>
      <c r="N30" s="43"/>
      <c r="O30" s="43"/>
      <c r="P30" s="43"/>
      <c r="Q30" s="43"/>
      <c r="R30" s="44"/>
      <c r="U30" s="680" t="s">
        <v>490</v>
      </c>
      <c r="W30"/>
    </row>
    <row r="31" spans="1:23" s="11" customFormat="1" ht="30" customHeight="1" thickBot="1" x14ac:dyDescent="0.35">
      <c r="A31" s="428" t="s">
        <v>590</v>
      </c>
      <c r="B31" s="202" t="s">
        <v>23</v>
      </c>
      <c r="C31" s="203" t="s">
        <v>58</v>
      </c>
      <c r="D31" s="141" t="s">
        <v>586</v>
      </c>
      <c r="E31" s="509"/>
      <c r="F31" s="202"/>
      <c r="G31" s="510"/>
      <c r="H31" s="685">
        <v>254</v>
      </c>
      <c r="I31" s="401">
        <v>320</v>
      </c>
      <c r="J31" s="325">
        <v>20</v>
      </c>
      <c r="K31" s="78">
        <f>G31*H31</f>
        <v>0</v>
      </c>
      <c r="L31" s="42"/>
      <c r="M31" s="43"/>
      <c r="N31" s="43"/>
      <c r="O31" s="43"/>
      <c r="P31" s="43"/>
      <c r="Q31" s="43"/>
      <c r="R31" s="44"/>
    </row>
    <row r="32" spans="1:23" s="11" customFormat="1" ht="30" customHeight="1" thickBot="1" x14ac:dyDescent="0.35">
      <c r="A32" s="683" t="s">
        <v>591</v>
      </c>
      <c r="B32" s="137" t="s">
        <v>23</v>
      </c>
      <c r="C32" s="172" t="s">
        <v>58</v>
      </c>
      <c r="D32" s="141" t="s">
        <v>587</v>
      </c>
      <c r="E32" s="512"/>
      <c r="F32" s="137"/>
      <c r="G32" s="513"/>
      <c r="H32" s="555">
        <v>254</v>
      </c>
      <c r="I32" s="406">
        <v>320</v>
      </c>
      <c r="J32" s="334">
        <v>20</v>
      </c>
      <c r="K32" s="78">
        <f>G32*H32</f>
        <v>0</v>
      </c>
      <c r="L32" s="42"/>
      <c r="M32" s="43"/>
      <c r="N32" s="43"/>
      <c r="O32" s="43"/>
      <c r="P32" s="43"/>
      <c r="Q32" s="43"/>
      <c r="R32" s="44"/>
    </row>
    <row r="33" spans="1:20" s="11" customFormat="1" ht="30" customHeight="1" thickBot="1" x14ac:dyDescent="0.35">
      <c r="A33" s="514" t="s">
        <v>592</v>
      </c>
      <c r="B33" s="137" t="s">
        <v>23</v>
      </c>
      <c r="C33" s="172" t="s">
        <v>58</v>
      </c>
      <c r="D33" s="141" t="s">
        <v>588</v>
      </c>
      <c r="E33" s="512"/>
      <c r="F33" s="137"/>
      <c r="G33" s="513"/>
      <c r="H33" s="555">
        <v>254</v>
      </c>
      <c r="I33" s="406">
        <v>320</v>
      </c>
      <c r="J33" s="334">
        <v>20</v>
      </c>
      <c r="K33" s="78">
        <f>G33*H33</f>
        <v>0</v>
      </c>
      <c r="L33" s="42"/>
      <c r="M33" s="43"/>
      <c r="N33" s="43"/>
      <c r="O33" s="43"/>
      <c r="P33" s="43"/>
      <c r="Q33" s="43"/>
      <c r="R33" s="44"/>
    </row>
    <row r="34" spans="1:20" s="11" customFormat="1" ht="30" customHeight="1" thickBot="1" x14ac:dyDescent="0.35">
      <c r="A34" s="684" t="s">
        <v>593</v>
      </c>
      <c r="B34" s="211" t="s">
        <v>23</v>
      </c>
      <c r="C34" s="187" t="s">
        <v>58</v>
      </c>
      <c r="D34" s="154" t="s">
        <v>589</v>
      </c>
      <c r="E34" s="516"/>
      <c r="F34" s="211"/>
      <c r="G34" s="517"/>
      <c r="H34" s="686">
        <v>254</v>
      </c>
      <c r="I34" s="419">
        <v>320</v>
      </c>
      <c r="J34" s="434">
        <v>20</v>
      </c>
      <c r="K34" s="78">
        <f>G34*H34</f>
        <v>0</v>
      </c>
      <c r="L34" s="42"/>
      <c r="M34" s="43"/>
      <c r="N34" s="43"/>
      <c r="O34" s="43"/>
      <c r="P34" s="43"/>
      <c r="Q34" s="43"/>
      <c r="R34" s="44"/>
    </row>
    <row r="35" spans="1:20" s="38" customFormat="1" ht="43.5" customHeight="1" thickBot="1" x14ac:dyDescent="0.35">
      <c r="A35" s="861" t="s">
        <v>602</v>
      </c>
      <c r="B35" s="862"/>
      <c r="C35" s="862"/>
      <c r="D35" s="862"/>
      <c r="E35" s="862"/>
      <c r="F35" s="862"/>
      <c r="G35" s="862"/>
      <c r="H35" s="862"/>
      <c r="I35" s="862"/>
      <c r="J35" s="862"/>
      <c r="K35" s="863"/>
      <c r="L35" s="42"/>
      <c r="M35" s="43"/>
      <c r="N35" s="43"/>
      <c r="O35" s="43"/>
      <c r="P35" s="43"/>
      <c r="Q35" s="43"/>
      <c r="R35" s="44"/>
    </row>
    <row r="36" spans="1:20" s="38" customFormat="1" ht="43.5" customHeight="1" thickBot="1" x14ac:dyDescent="0.35">
      <c r="A36" s="443" t="s">
        <v>493</v>
      </c>
      <c r="B36" s="49" t="s">
        <v>33</v>
      </c>
      <c r="C36" s="50" t="s">
        <v>133</v>
      </c>
      <c r="D36" s="51" t="s">
        <v>494</v>
      </c>
      <c r="E36" s="52"/>
      <c r="F36" s="53"/>
      <c r="G36" s="54"/>
      <c r="H36" s="688">
        <v>161</v>
      </c>
      <c r="I36" s="56"/>
      <c r="J36" s="57">
        <v>12</v>
      </c>
      <c r="K36" s="58">
        <f t="shared" ref="K36:K57" si="5">G36*H36</f>
        <v>0</v>
      </c>
      <c r="L36" s="42"/>
      <c r="M36" s="43"/>
      <c r="N36" s="43"/>
      <c r="O36" s="43"/>
      <c r="P36" s="43"/>
      <c r="Q36" s="43"/>
      <c r="R36" s="44"/>
    </row>
    <row r="37" spans="1:20" s="38" customFormat="1" ht="43.5" customHeight="1" thickBot="1" x14ac:dyDescent="0.35">
      <c r="A37" s="701" t="s">
        <v>495</v>
      </c>
      <c r="B37" s="49" t="s">
        <v>33</v>
      </c>
      <c r="C37" s="50" t="s">
        <v>133</v>
      </c>
      <c r="D37" s="51" t="s">
        <v>496</v>
      </c>
      <c r="E37" s="52"/>
      <c r="F37" s="53"/>
      <c r="G37" s="54"/>
      <c r="H37" s="688">
        <v>161</v>
      </c>
      <c r="I37" s="56"/>
      <c r="J37" s="57">
        <v>12</v>
      </c>
      <c r="K37" s="58">
        <f t="shared" si="5"/>
        <v>0</v>
      </c>
      <c r="L37" s="42"/>
      <c r="M37" s="43"/>
      <c r="N37" s="43"/>
      <c r="O37" s="43"/>
      <c r="P37" s="43"/>
      <c r="Q37" s="43"/>
      <c r="R37" s="44"/>
    </row>
    <row r="38" spans="1:20" s="38" customFormat="1" ht="43.5" customHeight="1" thickBot="1" x14ac:dyDescent="0.35">
      <c r="A38" s="698" t="s">
        <v>497</v>
      </c>
      <c r="B38" s="49" t="s">
        <v>33</v>
      </c>
      <c r="C38" s="50" t="s">
        <v>133</v>
      </c>
      <c r="D38" s="51" t="s">
        <v>498</v>
      </c>
      <c r="E38" s="52"/>
      <c r="F38" s="53"/>
      <c r="G38" s="54"/>
      <c r="H38" s="688">
        <v>161</v>
      </c>
      <c r="I38" s="56"/>
      <c r="J38" s="57">
        <v>9</v>
      </c>
      <c r="K38" s="58">
        <f t="shared" si="5"/>
        <v>0</v>
      </c>
      <c r="L38" s="42"/>
      <c r="M38" s="43"/>
      <c r="N38" s="43"/>
      <c r="O38" s="43"/>
      <c r="P38" s="43"/>
      <c r="Q38" s="43"/>
      <c r="R38" s="44"/>
    </row>
    <row r="39" spans="1:20" s="38" customFormat="1" ht="43.5" customHeight="1" thickBot="1" x14ac:dyDescent="0.35">
      <c r="A39" s="701" t="s">
        <v>499</v>
      </c>
      <c r="B39" s="49" t="s">
        <v>33</v>
      </c>
      <c r="C39" s="50" t="s">
        <v>120</v>
      </c>
      <c r="D39" s="51" t="s">
        <v>594</v>
      </c>
      <c r="E39" s="52"/>
      <c r="F39" s="53"/>
      <c r="G39" s="54"/>
      <c r="H39" s="688">
        <v>188</v>
      </c>
      <c r="I39" s="56"/>
      <c r="J39" s="57">
        <v>15</v>
      </c>
      <c r="K39" s="58">
        <f t="shared" si="5"/>
        <v>0</v>
      </c>
      <c r="L39" s="42"/>
      <c r="M39" s="43"/>
      <c r="N39" s="43"/>
      <c r="O39" s="43"/>
      <c r="P39" s="43"/>
      <c r="Q39" s="43"/>
      <c r="R39" s="44"/>
    </row>
    <row r="40" spans="1:20" s="38" customFormat="1" ht="43.5" customHeight="1" thickBot="1" x14ac:dyDescent="0.35">
      <c r="A40" s="698" t="s">
        <v>116</v>
      </c>
      <c r="B40" s="49" t="s">
        <v>14</v>
      </c>
      <c r="C40" s="50" t="s">
        <v>500</v>
      </c>
      <c r="D40" s="51" t="s">
        <v>501</v>
      </c>
      <c r="E40" s="52"/>
      <c r="F40" s="53"/>
      <c r="G40" s="54"/>
      <c r="H40" s="688">
        <v>132</v>
      </c>
      <c r="I40" s="56"/>
      <c r="J40" s="57">
        <v>12</v>
      </c>
      <c r="K40" s="58">
        <f t="shared" si="5"/>
        <v>0</v>
      </c>
      <c r="L40" s="42"/>
      <c r="M40" s="43"/>
      <c r="N40" s="43"/>
      <c r="O40" s="43"/>
      <c r="P40" s="43"/>
      <c r="Q40" s="43"/>
      <c r="R40" s="44"/>
    </row>
    <row r="41" spans="1:20" s="38" customFormat="1" ht="43.5" customHeight="1" thickBot="1" x14ac:dyDescent="0.35">
      <c r="A41" s="701" t="s">
        <v>117</v>
      </c>
      <c r="B41" s="49" t="s">
        <v>14</v>
      </c>
      <c r="C41" s="50" t="s">
        <v>500</v>
      </c>
      <c r="D41" s="51" t="s">
        <v>502</v>
      </c>
      <c r="E41" s="52"/>
      <c r="F41" s="53"/>
      <c r="G41" s="54"/>
      <c r="H41" s="688">
        <v>132</v>
      </c>
      <c r="I41" s="56"/>
      <c r="J41" s="57">
        <v>12</v>
      </c>
      <c r="K41" s="58">
        <f t="shared" si="5"/>
        <v>0</v>
      </c>
      <c r="L41" s="42"/>
      <c r="M41" s="43"/>
      <c r="N41" s="43"/>
      <c r="O41" s="43"/>
      <c r="P41" s="43"/>
      <c r="Q41" s="43"/>
      <c r="R41" s="44"/>
    </row>
    <row r="42" spans="1:20" s="38" customFormat="1" ht="43.5" customHeight="1" thickBot="1" x14ac:dyDescent="0.35">
      <c r="A42" s="698" t="s">
        <v>503</v>
      </c>
      <c r="B42" s="49" t="s">
        <v>14</v>
      </c>
      <c r="C42" s="50" t="s">
        <v>69</v>
      </c>
      <c r="D42" s="51" t="s">
        <v>504</v>
      </c>
      <c r="E42" s="52"/>
      <c r="F42" s="53"/>
      <c r="G42" s="54"/>
      <c r="H42" s="688">
        <v>214</v>
      </c>
      <c r="I42" s="56"/>
      <c r="J42" s="57">
        <v>8</v>
      </c>
      <c r="K42" s="58">
        <f t="shared" si="5"/>
        <v>0</v>
      </c>
      <c r="L42" s="42"/>
      <c r="M42" s="43"/>
      <c r="N42" s="43"/>
      <c r="O42" s="43"/>
      <c r="P42" s="43"/>
      <c r="Q42" s="43"/>
      <c r="R42" s="44"/>
    </row>
    <row r="43" spans="1:20" s="38" customFormat="1" ht="43.5" customHeight="1" thickBot="1" x14ac:dyDescent="0.35">
      <c r="A43" s="701" t="s">
        <v>505</v>
      </c>
      <c r="B43" s="49" t="s">
        <v>14</v>
      </c>
      <c r="C43" s="50" t="s">
        <v>69</v>
      </c>
      <c r="D43" s="51" t="s">
        <v>506</v>
      </c>
      <c r="E43" s="52"/>
      <c r="F43" s="53"/>
      <c r="G43" s="54"/>
      <c r="H43" s="688">
        <v>214</v>
      </c>
      <c r="I43" s="56"/>
      <c r="J43" s="57">
        <v>8</v>
      </c>
      <c r="K43" s="58">
        <f t="shared" si="5"/>
        <v>0</v>
      </c>
      <c r="L43" s="42"/>
      <c r="M43" s="43"/>
      <c r="N43" s="43"/>
      <c r="O43" s="43"/>
      <c r="P43" s="43"/>
      <c r="Q43" s="43"/>
      <c r="R43" s="44"/>
      <c r="T43" s="687"/>
    </row>
    <row r="44" spans="1:20" s="38" customFormat="1" ht="43.5" customHeight="1" thickBot="1" x14ac:dyDescent="0.35">
      <c r="A44" s="698" t="s">
        <v>507</v>
      </c>
      <c r="B44" s="49" t="s">
        <v>508</v>
      </c>
      <c r="C44" s="50" t="s">
        <v>24</v>
      </c>
      <c r="D44" s="51" t="s">
        <v>509</v>
      </c>
      <c r="E44" s="52"/>
      <c r="F44" s="53"/>
      <c r="G44" s="54"/>
      <c r="H44" s="688">
        <v>182</v>
      </c>
      <c r="I44" s="56"/>
      <c r="J44" s="57">
        <v>12</v>
      </c>
      <c r="K44" s="58">
        <f t="shared" si="5"/>
        <v>0</v>
      </c>
      <c r="L44" s="42"/>
      <c r="M44" s="43"/>
      <c r="N44" s="43"/>
      <c r="O44" s="43"/>
      <c r="P44" s="43"/>
      <c r="Q44" s="43"/>
      <c r="R44" s="44"/>
    </row>
    <row r="45" spans="1:20" s="38" customFormat="1" ht="43.5" customHeight="1" thickBot="1" x14ac:dyDescent="0.35">
      <c r="A45" s="701" t="s">
        <v>510</v>
      </c>
      <c r="B45" s="49" t="s">
        <v>508</v>
      </c>
      <c r="C45" s="50" t="s">
        <v>24</v>
      </c>
      <c r="D45" s="51" t="s">
        <v>511</v>
      </c>
      <c r="E45" s="52"/>
      <c r="F45" s="53"/>
      <c r="G45" s="54"/>
      <c r="H45" s="688">
        <v>182</v>
      </c>
      <c r="I45" s="56"/>
      <c r="J45" s="57">
        <v>12</v>
      </c>
      <c r="K45" s="58">
        <f t="shared" si="5"/>
        <v>0</v>
      </c>
      <c r="L45" s="42"/>
      <c r="M45" s="43"/>
      <c r="N45" s="43"/>
      <c r="O45" s="43"/>
      <c r="P45" s="43"/>
      <c r="Q45" s="43"/>
      <c r="R45" s="44"/>
    </row>
    <row r="46" spans="1:20" s="38" customFormat="1" ht="43.5" customHeight="1" thickBot="1" x14ac:dyDescent="0.35">
      <c r="A46" s="698" t="s">
        <v>512</v>
      </c>
      <c r="B46" s="49" t="s">
        <v>508</v>
      </c>
      <c r="C46" s="50" t="s">
        <v>40</v>
      </c>
      <c r="D46" s="51" t="s">
        <v>513</v>
      </c>
      <c r="E46" s="52"/>
      <c r="F46" s="53"/>
      <c r="G46" s="54"/>
      <c r="H46" s="688">
        <v>436</v>
      </c>
      <c r="I46" s="56"/>
      <c r="J46" s="57">
        <v>6</v>
      </c>
      <c r="K46" s="58">
        <f t="shared" si="5"/>
        <v>0</v>
      </c>
      <c r="L46" s="42"/>
      <c r="M46" s="43"/>
      <c r="N46" s="43"/>
      <c r="O46" s="43"/>
      <c r="P46" s="43"/>
      <c r="Q46" s="43"/>
      <c r="R46" s="44"/>
    </row>
    <row r="47" spans="1:20" s="38" customFormat="1" ht="43.5" customHeight="1" thickBot="1" x14ac:dyDescent="0.35">
      <c r="A47" s="703" t="s">
        <v>537</v>
      </c>
      <c r="B47" s="49" t="s">
        <v>508</v>
      </c>
      <c r="C47" s="50" t="s">
        <v>40</v>
      </c>
      <c r="D47" s="51" t="s">
        <v>514</v>
      </c>
      <c r="E47" s="52"/>
      <c r="F47" s="53"/>
      <c r="G47" s="54"/>
      <c r="H47" s="688">
        <v>436</v>
      </c>
      <c r="I47" s="56"/>
      <c r="J47" s="57">
        <v>6</v>
      </c>
      <c r="K47" s="58">
        <f t="shared" si="5"/>
        <v>0</v>
      </c>
      <c r="L47" s="42"/>
      <c r="M47" s="43"/>
      <c r="N47" s="43"/>
      <c r="O47" s="43"/>
      <c r="P47" s="43"/>
      <c r="Q47" s="43"/>
      <c r="R47" s="44"/>
    </row>
    <row r="48" spans="1:20" s="38" customFormat="1" ht="43.5" customHeight="1" thickBot="1" x14ac:dyDescent="0.35">
      <c r="A48" s="702" t="s">
        <v>538</v>
      </c>
      <c r="B48" s="49" t="s">
        <v>119</v>
      </c>
      <c r="C48" s="50" t="s">
        <v>15</v>
      </c>
      <c r="D48" s="51" t="s">
        <v>515</v>
      </c>
      <c r="E48" s="52"/>
      <c r="F48" s="53"/>
      <c r="G48" s="54"/>
      <c r="H48" s="688">
        <v>436</v>
      </c>
      <c r="I48" s="56"/>
      <c r="J48" s="57">
        <v>4</v>
      </c>
      <c r="K48" s="58">
        <f t="shared" si="5"/>
        <v>0</v>
      </c>
      <c r="L48" s="42"/>
      <c r="M48" s="43"/>
      <c r="N48" s="43"/>
      <c r="O48" s="43"/>
      <c r="P48" s="43"/>
      <c r="Q48" s="43"/>
      <c r="R48" s="44"/>
    </row>
    <row r="49" spans="1:26" s="38" customFormat="1" ht="43.5" customHeight="1" thickBot="1" x14ac:dyDescent="0.35">
      <c r="A49" s="700" t="s">
        <v>539</v>
      </c>
      <c r="B49" s="689" t="s">
        <v>119</v>
      </c>
      <c r="C49" s="681" t="s">
        <v>15</v>
      </c>
      <c r="D49" s="690" t="s">
        <v>516</v>
      </c>
      <c r="E49" s="691"/>
      <c r="F49" s="692"/>
      <c r="G49" s="693"/>
      <c r="H49" s="694">
        <v>436</v>
      </c>
      <c r="I49" s="682"/>
      <c r="J49" s="695">
        <v>4</v>
      </c>
      <c r="K49" s="696">
        <f t="shared" si="5"/>
        <v>0</v>
      </c>
      <c r="L49" s="42"/>
      <c r="M49" s="43"/>
      <c r="N49" s="43"/>
      <c r="O49" s="43"/>
      <c r="P49" s="43"/>
      <c r="Q49" s="43"/>
      <c r="R49" s="44"/>
    </row>
    <row r="50" spans="1:26" s="38" customFormat="1" ht="43.5" customHeight="1" thickBot="1" x14ac:dyDescent="0.35">
      <c r="A50" s="864" t="s">
        <v>603</v>
      </c>
      <c r="B50" s="865"/>
      <c r="C50" s="865"/>
      <c r="D50" s="865"/>
      <c r="E50" s="865"/>
      <c r="F50" s="865"/>
      <c r="G50" s="865"/>
      <c r="H50" s="865"/>
      <c r="I50" s="865"/>
      <c r="J50" s="865"/>
      <c r="K50" s="866"/>
      <c r="L50" s="42"/>
      <c r="M50" s="43"/>
      <c r="N50" s="43"/>
      <c r="O50" s="43"/>
      <c r="P50" s="43"/>
      <c r="Q50" s="43"/>
      <c r="R50" s="44"/>
      <c r="Z50"/>
    </row>
    <row r="51" spans="1:26" s="38" customFormat="1" ht="60" customHeight="1" thickBot="1" x14ac:dyDescent="0.35">
      <c r="A51" s="702" t="s">
        <v>517</v>
      </c>
      <c r="B51" s="49" t="s">
        <v>33</v>
      </c>
      <c r="C51" s="50" t="s">
        <v>518</v>
      </c>
      <c r="D51" s="51" t="s">
        <v>595</v>
      </c>
      <c r="E51" s="52"/>
      <c r="F51" s="53"/>
      <c r="G51" s="54"/>
      <c r="H51" s="688">
        <v>352</v>
      </c>
      <c r="I51" s="56"/>
      <c r="J51" s="57"/>
      <c r="K51" s="58">
        <f t="shared" ref="K51:K54" si="6">G51*H51</f>
        <v>0</v>
      </c>
      <c r="L51" s="42"/>
      <c r="M51" s="43"/>
      <c r="N51" s="43"/>
      <c r="O51" s="43"/>
      <c r="P51" s="43"/>
      <c r="Q51" s="43"/>
      <c r="R51" s="44"/>
      <c r="Y51"/>
    </row>
    <row r="52" spans="1:26" s="38" customFormat="1" ht="81.75" customHeight="1" thickBot="1" x14ac:dyDescent="0.35">
      <c r="A52" s="702" t="s">
        <v>519</v>
      </c>
      <c r="B52" s="49" t="s">
        <v>33</v>
      </c>
      <c r="C52" s="50" t="s">
        <v>518</v>
      </c>
      <c r="D52" s="51" t="s">
        <v>520</v>
      </c>
      <c r="E52" s="52"/>
      <c r="F52" s="53"/>
      <c r="G52" s="54"/>
      <c r="H52" s="688">
        <v>337</v>
      </c>
      <c r="I52" s="56"/>
      <c r="J52" s="57"/>
      <c r="K52" s="58">
        <f t="shared" si="6"/>
        <v>0</v>
      </c>
      <c r="L52" s="42"/>
      <c r="M52" s="43"/>
      <c r="N52" s="43"/>
      <c r="O52"/>
      <c r="P52" s="43"/>
      <c r="Q52" s="43"/>
      <c r="R52" s="44"/>
      <c r="X52"/>
    </row>
    <row r="53" spans="1:26" s="38" customFormat="1" ht="80.25" customHeight="1" thickBot="1" x14ac:dyDescent="0.35">
      <c r="A53" s="702" t="s">
        <v>521</v>
      </c>
      <c r="B53" s="49" t="s">
        <v>33</v>
      </c>
      <c r="C53" s="50" t="s">
        <v>522</v>
      </c>
      <c r="D53" s="51" t="s">
        <v>523</v>
      </c>
      <c r="E53" s="52"/>
      <c r="F53" s="53"/>
      <c r="G53" s="54"/>
      <c r="H53" s="688">
        <v>596</v>
      </c>
      <c r="I53" s="56"/>
      <c r="J53" s="57"/>
      <c r="K53" s="58">
        <f t="shared" si="6"/>
        <v>0</v>
      </c>
      <c r="L53" s="42"/>
      <c r="M53" s="43"/>
      <c r="N53" s="43"/>
      <c r="O53" s="43"/>
      <c r="P53" s="43"/>
      <c r="Q53" s="43"/>
      <c r="R53" s="44"/>
    </row>
    <row r="54" spans="1:26" s="38" customFormat="1" ht="81" customHeight="1" thickBot="1" x14ac:dyDescent="0.35">
      <c r="A54" s="702" t="s">
        <v>524</v>
      </c>
      <c r="B54" s="689" t="s">
        <v>28</v>
      </c>
      <c r="C54" s="50" t="s">
        <v>522</v>
      </c>
      <c r="D54" s="51" t="s">
        <v>525</v>
      </c>
      <c r="E54" s="52"/>
      <c r="F54" s="53"/>
      <c r="G54" s="54"/>
      <c r="H54" s="688">
        <v>713</v>
      </c>
      <c r="I54" s="56"/>
      <c r="J54" s="57"/>
      <c r="K54" s="58">
        <f t="shared" si="6"/>
        <v>0</v>
      </c>
      <c r="L54" s="42"/>
      <c r="M54" s="43"/>
      <c r="N54" s="43"/>
      <c r="O54" s="43"/>
      <c r="P54" s="43"/>
      <c r="Q54" s="43"/>
      <c r="R54" s="44"/>
    </row>
    <row r="55" spans="1:26" s="38" customFormat="1" ht="43.5" customHeight="1" thickBot="1" x14ac:dyDescent="0.35">
      <c r="A55" s="698" t="s">
        <v>597</v>
      </c>
      <c r="B55" s="697"/>
      <c r="C55" s="50" t="s">
        <v>526</v>
      </c>
      <c r="D55" s="51" t="s">
        <v>596</v>
      </c>
      <c r="E55" s="52"/>
      <c r="F55" s="53"/>
      <c r="G55" s="54"/>
      <c r="H55" s="688">
        <v>10</v>
      </c>
      <c r="I55" s="56"/>
      <c r="J55" s="57"/>
      <c r="K55" s="58">
        <f t="shared" si="5"/>
        <v>0</v>
      </c>
      <c r="L55" s="42"/>
      <c r="M55" s="43"/>
      <c r="N55" s="43"/>
      <c r="O55" s="43"/>
      <c r="P55" s="43"/>
      <c r="Q55" s="43"/>
      <c r="R55" s="44"/>
    </row>
    <row r="56" spans="1:26" s="38" customFormat="1" ht="43.5" customHeight="1" thickBot="1" x14ac:dyDescent="0.35">
      <c r="A56" s="698" t="s">
        <v>600</v>
      </c>
      <c r="B56" s="49"/>
      <c r="C56" s="50" t="s">
        <v>526</v>
      </c>
      <c r="D56" s="51" t="s">
        <v>598</v>
      </c>
      <c r="E56" s="52"/>
      <c r="F56" s="53"/>
      <c r="G56" s="54"/>
      <c r="H56" s="688">
        <v>17</v>
      </c>
      <c r="I56" s="56"/>
      <c r="J56" s="57"/>
      <c r="K56" s="58">
        <f t="shared" si="5"/>
        <v>0</v>
      </c>
      <c r="L56" s="42"/>
      <c r="M56" s="43"/>
      <c r="N56" s="43"/>
      <c r="O56" s="43"/>
      <c r="P56" s="43"/>
      <c r="Q56" s="43"/>
      <c r="R56" s="44"/>
    </row>
    <row r="57" spans="1:26" s="38" customFormat="1" ht="43.5" customHeight="1" thickBot="1" x14ac:dyDescent="0.35">
      <c r="A57" s="698" t="s">
        <v>527</v>
      </c>
      <c r="B57" s="49"/>
      <c r="C57" s="50" t="s">
        <v>528</v>
      </c>
      <c r="D57" s="51" t="s">
        <v>599</v>
      </c>
      <c r="E57" s="52"/>
      <c r="F57" s="53"/>
      <c r="G57" s="54"/>
      <c r="H57" s="688">
        <v>60</v>
      </c>
      <c r="I57" s="56"/>
      <c r="J57" s="57"/>
      <c r="K57" s="58">
        <f t="shared" si="5"/>
        <v>0</v>
      </c>
      <c r="L57" s="42"/>
      <c r="M57" s="43"/>
      <c r="N57" s="43"/>
      <c r="O57" s="43"/>
      <c r="P57" s="43"/>
      <c r="Q57" s="43"/>
      <c r="R57" s="44"/>
    </row>
    <row r="58" spans="1:26" s="38" customFormat="1" ht="43.5" customHeight="1" thickBot="1" x14ac:dyDescent="0.35">
      <c r="A58" s="698" t="s">
        <v>530</v>
      </c>
      <c r="B58" s="49"/>
      <c r="C58" s="50" t="s">
        <v>531</v>
      </c>
      <c r="D58" s="51" t="s">
        <v>529</v>
      </c>
      <c r="E58" s="52"/>
      <c r="F58" s="53"/>
      <c r="G58" s="54"/>
      <c r="H58" s="688">
        <v>25</v>
      </c>
      <c r="I58" s="56"/>
      <c r="J58" s="57"/>
      <c r="K58" s="58">
        <f t="shared" si="4"/>
        <v>0</v>
      </c>
      <c r="L58" s="42"/>
      <c r="M58" s="43"/>
      <c r="N58" s="43"/>
      <c r="O58" s="43"/>
      <c r="P58" s="43"/>
      <c r="Q58" s="43"/>
      <c r="R58" s="44"/>
    </row>
    <row r="59" spans="1:26" s="11" customFormat="1" ht="30" customHeight="1" thickBot="1" x14ac:dyDescent="0.35">
      <c r="A59" s="846" t="s">
        <v>334</v>
      </c>
      <c r="B59" s="847"/>
      <c r="C59" s="847"/>
      <c r="D59" s="847"/>
      <c r="E59" s="847"/>
      <c r="F59" s="847"/>
      <c r="G59" s="847"/>
      <c r="H59" s="847"/>
      <c r="I59" s="847"/>
      <c r="J59" s="847"/>
      <c r="K59" s="847"/>
      <c r="L59" s="870"/>
      <c r="M59" s="871"/>
      <c r="N59" s="871"/>
      <c r="O59" s="871"/>
      <c r="P59" s="871"/>
      <c r="Q59" s="871"/>
      <c r="R59" s="872"/>
    </row>
    <row r="60" spans="1:26" s="22" customFormat="1" ht="30.75" customHeight="1" thickBot="1" x14ac:dyDescent="0.35">
      <c r="A60" s="61" t="s">
        <v>466</v>
      </c>
      <c r="B60" s="62"/>
      <c r="C60" s="62"/>
      <c r="D60" s="63"/>
      <c r="E60" s="62"/>
      <c r="F60" s="62"/>
      <c r="G60" s="64"/>
      <c r="H60" s="65"/>
      <c r="I60" s="66"/>
      <c r="J60" s="67"/>
      <c r="K60" s="68"/>
      <c r="L60" s="873"/>
      <c r="M60" s="874"/>
      <c r="N60" s="874"/>
      <c r="O60" s="874"/>
      <c r="P60" s="874"/>
      <c r="Q60" s="874"/>
      <c r="R60" s="875"/>
    </row>
    <row r="61" spans="1:26" s="11" customFormat="1" ht="30" customHeight="1" thickBot="1" x14ac:dyDescent="0.35">
      <c r="A61" s="69" t="s">
        <v>306</v>
      </c>
      <c r="B61" s="678" t="s">
        <v>23</v>
      </c>
      <c r="C61" s="70" t="s">
        <v>24</v>
      </c>
      <c r="D61" s="71" t="s">
        <v>160</v>
      </c>
      <c r="E61" s="72"/>
      <c r="F61" s="73"/>
      <c r="G61" s="74"/>
      <c r="H61" s="75">
        <v>150</v>
      </c>
      <c r="I61" s="76">
        <v>215</v>
      </c>
      <c r="J61" s="77">
        <v>15</v>
      </c>
      <c r="K61" s="78">
        <f>G61*H61</f>
        <v>0</v>
      </c>
      <c r="L61" s="873"/>
      <c r="M61" s="874"/>
      <c r="N61" s="874"/>
      <c r="O61" s="874"/>
      <c r="P61" s="874"/>
      <c r="Q61" s="874"/>
      <c r="R61" s="875"/>
    </row>
    <row r="62" spans="1:26" s="11" customFormat="1" ht="39.75" customHeight="1" thickBot="1" x14ac:dyDescent="0.35">
      <c r="A62" s="79" t="s">
        <v>393</v>
      </c>
      <c r="B62" s="80" t="s">
        <v>23</v>
      </c>
      <c r="C62" s="81" t="s">
        <v>24</v>
      </c>
      <c r="D62" s="82" t="s">
        <v>161</v>
      </c>
      <c r="E62" s="83"/>
      <c r="F62" s="84"/>
      <c r="G62" s="85"/>
      <c r="H62" s="86">
        <v>150</v>
      </c>
      <c r="I62" s="87">
        <v>215</v>
      </c>
      <c r="J62" s="88">
        <v>15</v>
      </c>
      <c r="K62" s="78">
        <f>G62*H62</f>
        <v>0</v>
      </c>
      <c r="L62" s="873"/>
      <c r="M62" s="874"/>
      <c r="N62" s="874"/>
      <c r="O62" s="874"/>
      <c r="P62" s="874"/>
      <c r="Q62" s="874"/>
      <c r="R62" s="875"/>
    </row>
    <row r="63" spans="1:26" s="11" customFormat="1" ht="30" customHeight="1" thickBot="1" x14ac:dyDescent="0.35">
      <c r="A63" s="89" t="s">
        <v>307</v>
      </c>
      <c r="B63" s="677" t="s">
        <v>23</v>
      </c>
      <c r="C63" s="90" t="s">
        <v>56</v>
      </c>
      <c r="D63" s="91" t="s">
        <v>207</v>
      </c>
      <c r="E63" s="92"/>
      <c r="F63" s="93"/>
      <c r="G63" s="94"/>
      <c r="H63" s="95">
        <v>84</v>
      </c>
      <c r="I63" s="96">
        <v>125</v>
      </c>
      <c r="J63" s="97">
        <v>20</v>
      </c>
      <c r="K63" s="78">
        <f>G63*H63</f>
        <v>0</v>
      </c>
      <c r="L63" s="873"/>
      <c r="M63" s="874"/>
      <c r="N63" s="874"/>
      <c r="O63" s="874"/>
      <c r="P63" s="874"/>
      <c r="Q63" s="874"/>
      <c r="R63" s="875"/>
    </row>
    <row r="64" spans="1:26" ht="30" customHeight="1" thickBot="1" x14ac:dyDescent="0.35">
      <c r="A64" s="98" t="s">
        <v>308</v>
      </c>
      <c r="B64" s="80" t="s">
        <v>23</v>
      </c>
      <c r="C64" s="81" t="s">
        <v>16</v>
      </c>
      <c r="D64" s="82" t="s">
        <v>208</v>
      </c>
      <c r="E64" s="83"/>
      <c r="F64" s="84"/>
      <c r="G64" s="85"/>
      <c r="H64" s="86">
        <v>480</v>
      </c>
      <c r="I64" s="87">
        <v>640</v>
      </c>
      <c r="J64" s="88">
        <v>20</v>
      </c>
      <c r="K64" s="78">
        <f t="shared" ref="K64:K65" si="7">G64*H64</f>
        <v>0</v>
      </c>
      <c r="L64" s="873"/>
      <c r="M64" s="874"/>
      <c r="N64" s="874"/>
      <c r="O64" s="874"/>
      <c r="P64" s="874"/>
      <c r="Q64" s="874"/>
      <c r="R64" s="875"/>
    </row>
    <row r="65" spans="1:18" ht="30" customHeight="1" thickBot="1" x14ac:dyDescent="0.35">
      <c r="A65" s="99" t="s">
        <v>309</v>
      </c>
      <c r="B65" s="100" t="s">
        <v>23</v>
      </c>
      <c r="C65" s="101" t="s">
        <v>16</v>
      </c>
      <c r="D65" s="102" t="s">
        <v>209</v>
      </c>
      <c r="E65" s="103"/>
      <c r="F65" s="104"/>
      <c r="G65" s="105"/>
      <c r="H65" s="106">
        <v>480</v>
      </c>
      <c r="I65" s="107">
        <v>640</v>
      </c>
      <c r="J65" s="108">
        <v>20</v>
      </c>
      <c r="K65" s="78">
        <f t="shared" si="7"/>
        <v>0</v>
      </c>
      <c r="L65" s="873"/>
      <c r="M65" s="874"/>
      <c r="N65" s="874"/>
      <c r="O65" s="874"/>
      <c r="P65" s="874"/>
      <c r="Q65" s="874"/>
      <c r="R65" s="875"/>
    </row>
    <row r="66" spans="1:18" ht="30" customHeight="1" thickBot="1" x14ac:dyDescent="0.35">
      <c r="A66" s="109" t="s">
        <v>265</v>
      </c>
      <c r="B66" s="110"/>
      <c r="C66" s="110"/>
      <c r="D66" s="111"/>
      <c r="E66" s="110"/>
      <c r="F66" s="110"/>
      <c r="G66" s="112"/>
      <c r="H66" s="113"/>
      <c r="I66" s="114"/>
      <c r="J66" s="115"/>
      <c r="K66" s="116"/>
      <c r="L66" s="873"/>
      <c r="M66" s="874"/>
      <c r="N66" s="874"/>
      <c r="O66" s="874"/>
      <c r="P66" s="874"/>
      <c r="Q66" s="874"/>
      <c r="R66" s="875"/>
    </row>
    <row r="67" spans="1:18" ht="30" customHeight="1" thickBot="1" x14ac:dyDescent="0.35">
      <c r="A67" s="117" t="s">
        <v>171</v>
      </c>
      <c r="B67" s="118" t="s">
        <v>14</v>
      </c>
      <c r="C67" s="119" t="s">
        <v>56</v>
      </c>
      <c r="D67" s="120" t="s">
        <v>141</v>
      </c>
      <c r="E67" s="121"/>
      <c r="F67" s="122"/>
      <c r="G67" s="123"/>
      <c r="H67" s="124">
        <v>99</v>
      </c>
      <c r="I67" s="125">
        <v>140</v>
      </c>
      <c r="J67" s="126">
        <v>20</v>
      </c>
      <c r="K67" s="127">
        <f t="shared" ref="K67:K84" si="8">G67*H67</f>
        <v>0</v>
      </c>
      <c r="L67" s="873"/>
      <c r="M67" s="874"/>
      <c r="N67" s="874"/>
      <c r="O67" s="874"/>
      <c r="P67" s="874"/>
      <c r="Q67" s="874"/>
      <c r="R67" s="875"/>
    </row>
    <row r="68" spans="1:18" ht="30" customHeight="1" thickBot="1" x14ac:dyDescent="0.35">
      <c r="A68" s="128" t="s">
        <v>146</v>
      </c>
      <c r="B68" s="80" t="s">
        <v>14</v>
      </c>
      <c r="C68" s="129" t="s">
        <v>56</v>
      </c>
      <c r="D68" s="130" t="s">
        <v>143</v>
      </c>
      <c r="E68" s="84"/>
      <c r="F68" s="131"/>
      <c r="G68" s="132"/>
      <c r="H68" s="86">
        <v>99</v>
      </c>
      <c r="I68" s="133">
        <v>140</v>
      </c>
      <c r="J68" s="134">
        <v>20</v>
      </c>
      <c r="K68" s="78">
        <f t="shared" si="8"/>
        <v>0</v>
      </c>
      <c r="L68" s="873"/>
      <c r="M68" s="874"/>
      <c r="N68" s="874"/>
      <c r="O68" s="874"/>
      <c r="P68" s="874"/>
      <c r="Q68" s="874"/>
      <c r="R68" s="875"/>
    </row>
    <row r="69" spans="1:18" ht="30" customHeight="1" thickBot="1" x14ac:dyDescent="0.35">
      <c r="A69" s="135" t="s">
        <v>147</v>
      </c>
      <c r="B69" s="80" t="s">
        <v>14</v>
      </c>
      <c r="C69" s="129" t="s">
        <v>56</v>
      </c>
      <c r="D69" s="130" t="s">
        <v>142</v>
      </c>
      <c r="E69" s="84"/>
      <c r="F69" s="131"/>
      <c r="G69" s="132"/>
      <c r="H69" s="86">
        <v>99</v>
      </c>
      <c r="I69" s="133">
        <v>140</v>
      </c>
      <c r="J69" s="134">
        <v>20</v>
      </c>
      <c r="K69" s="78">
        <f t="shared" si="8"/>
        <v>0</v>
      </c>
      <c r="L69" s="873"/>
      <c r="M69" s="874"/>
      <c r="N69" s="874"/>
      <c r="O69" s="874"/>
      <c r="P69" s="874"/>
      <c r="Q69" s="874"/>
      <c r="R69" s="875"/>
    </row>
    <row r="70" spans="1:18" ht="30" customHeight="1" thickBot="1" x14ac:dyDescent="0.35">
      <c r="A70" s="136" t="s">
        <v>170</v>
      </c>
      <c r="B70" s="137" t="s">
        <v>14</v>
      </c>
      <c r="C70" s="138" t="s">
        <v>56</v>
      </c>
      <c r="D70" s="139" t="s">
        <v>169</v>
      </c>
      <c r="E70" s="140"/>
      <c r="F70" s="141"/>
      <c r="G70" s="142"/>
      <c r="H70" s="86">
        <v>99</v>
      </c>
      <c r="I70" s="133">
        <v>140</v>
      </c>
      <c r="J70" s="134">
        <v>20</v>
      </c>
      <c r="K70" s="78">
        <f t="shared" si="8"/>
        <v>0</v>
      </c>
      <c r="L70" s="873"/>
      <c r="M70" s="874"/>
      <c r="N70" s="874"/>
      <c r="O70" s="874"/>
      <c r="P70" s="874"/>
      <c r="Q70" s="874"/>
      <c r="R70" s="875"/>
    </row>
    <row r="71" spans="1:18" ht="30" customHeight="1" thickBot="1" x14ac:dyDescent="0.35">
      <c r="A71" s="143" t="s">
        <v>183</v>
      </c>
      <c r="B71" s="144" t="s">
        <v>14</v>
      </c>
      <c r="C71" s="145" t="s">
        <v>56</v>
      </c>
      <c r="D71" s="146" t="s">
        <v>184</v>
      </c>
      <c r="E71" s="147"/>
      <c r="F71" s="148"/>
      <c r="G71" s="149"/>
      <c r="H71" s="86">
        <v>99</v>
      </c>
      <c r="I71" s="150">
        <v>140</v>
      </c>
      <c r="J71" s="151">
        <v>20</v>
      </c>
      <c r="K71" s="78">
        <f>G71*H71</f>
        <v>0</v>
      </c>
      <c r="L71" s="873"/>
      <c r="M71" s="874"/>
      <c r="N71" s="874"/>
      <c r="O71" s="874"/>
      <c r="P71" s="874"/>
      <c r="Q71" s="874"/>
      <c r="R71" s="875"/>
    </row>
    <row r="72" spans="1:18" ht="30" customHeight="1" thickBot="1" x14ac:dyDescent="0.35">
      <c r="A72" s="152" t="s">
        <v>200</v>
      </c>
      <c r="B72" s="137" t="s">
        <v>14</v>
      </c>
      <c r="C72" s="145" t="s">
        <v>56</v>
      </c>
      <c r="D72" s="146" t="s">
        <v>201</v>
      </c>
      <c r="E72" s="153"/>
      <c r="F72" s="154"/>
      <c r="G72" s="142"/>
      <c r="H72" s="86">
        <v>99</v>
      </c>
      <c r="I72" s="155">
        <v>140</v>
      </c>
      <c r="J72" s="151">
        <v>20</v>
      </c>
      <c r="K72" s="78">
        <f>G72*H72</f>
        <v>0</v>
      </c>
      <c r="L72" s="873"/>
      <c r="M72" s="874"/>
      <c r="N72" s="874"/>
      <c r="O72" s="874"/>
      <c r="P72" s="874"/>
      <c r="Q72" s="874"/>
      <c r="R72" s="875"/>
    </row>
    <row r="73" spans="1:18" ht="30" customHeight="1" thickBot="1" x14ac:dyDescent="0.35">
      <c r="A73" s="135" t="s">
        <v>266</v>
      </c>
      <c r="B73" s="678" t="s">
        <v>14</v>
      </c>
      <c r="C73" s="156" t="s">
        <v>15</v>
      </c>
      <c r="D73" s="157" t="s">
        <v>144</v>
      </c>
      <c r="E73" s="121"/>
      <c r="F73" s="122"/>
      <c r="G73" s="158"/>
      <c r="H73" s="86">
        <v>282</v>
      </c>
      <c r="I73" s="125">
        <v>360</v>
      </c>
      <c r="J73" s="134">
        <v>14</v>
      </c>
      <c r="K73" s="78">
        <f t="shared" si="8"/>
        <v>0</v>
      </c>
      <c r="L73" s="873"/>
      <c r="M73" s="874"/>
      <c r="N73" s="874"/>
      <c r="O73" s="874"/>
      <c r="P73" s="874"/>
      <c r="Q73" s="874"/>
      <c r="R73" s="875"/>
    </row>
    <row r="74" spans="1:18" ht="30" customHeight="1" thickBot="1" x14ac:dyDescent="0.35">
      <c r="A74" s="159" t="s">
        <v>267</v>
      </c>
      <c r="B74" s="80" t="s">
        <v>14</v>
      </c>
      <c r="C74" s="160" t="s">
        <v>15</v>
      </c>
      <c r="D74" s="157" t="s">
        <v>145</v>
      </c>
      <c r="E74" s="84"/>
      <c r="F74" s="131"/>
      <c r="G74" s="132"/>
      <c r="H74" s="161">
        <v>282</v>
      </c>
      <c r="I74" s="133">
        <v>360</v>
      </c>
      <c r="J74" s="151">
        <v>14</v>
      </c>
      <c r="K74" s="78">
        <f t="shared" si="8"/>
        <v>0</v>
      </c>
      <c r="L74" s="873"/>
      <c r="M74" s="874"/>
      <c r="N74" s="874"/>
      <c r="O74" s="874"/>
      <c r="P74" s="874"/>
      <c r="Q74" s="874"/>
      <c r="R74" s="875"/>
    </row>
    <row r="75" spans="1:18" s="11" customFormat="1" ht="45" customHeight="1" thickBot="1" x14ac:dyDescent="0.35">
      <c r="A75" s="135" t="s">
        <v>359</v>
      </c>
      <c r="B75" s="80" t="s">
        <v>14</v>
      </c>
      <c r="C75" s="156" t="s">
        <v>15</v>
      </c>
      <c r="D75" s="72" t="s">
        <v>303</v>
      </c>
      <c r="E75" s="121"/>
      <c r="F75" s="122"/>
      <c r="G75" s="158"/>
      <c r="H75" s="86">
        <v>282</v>
      </c>
      <c r="I75" s="125"/>
      <c r="J75" s="134">
        <v>14</v>
      </c>
      <c r="K75" s="78">
        <f t="shared" si="8"/>
        <v>0</v>
      </c>
      <c r="L75" s="873"/>
      <c r="M75" s="874"/>
      <c r="N75" s="874"/>
      <c r="O75" s="874"/>
      <c r="P75" s="874"/>
      <c r="Q75" s="874"/>
      <c r="R75" s="875"/>
    </row>
    <row r="76" spans="1:18" ht="30" customHeight="1" thickBot="1" x14ac:dyDescent="0.35">
      <c r="A76" s="159" t="s">
        <v>262</v>
      </c>
      <c r="B76" s="677" t="s">
        <v>14</v>
      </c>
      <c r="C76" s="160" t="s">
        <v>15</v>
      </c>
      <c r="D76" s="92" t="s">
        <v>178</v>
      </c>
      <c r="E76" s="93"/>
      <c r="F76" s="162"/>
      <c r="G76" s="163"/>
      <c r="H76" s="86">
        <v>282</v>
      </c>
      <c r="I76" s="150">
        <v>360</v>
      </c>
      <c r="J76" s="151">
        <v>14</v>
      </c>
      <c r="K76" s="78">
        <f t="shared" si="8"/>
        <v>0</v>
      </c>
      <c r="L76" s="873"/>
      <c r="M76" s="874"/>
      <c r="N76" s="874"/>
      <c r="O76" s="874"/>
      <c r="P76" s="874"/>
      <c r="Q76" s="874"/>
      <c r="R76" s="875"/>
    </row>
    <row r="77" spans="1:18" ht="30" customHeight="1" thickBot="1" x14ac:dyDescent="0.35">
      <c r="A77" s="164" t="s">
        <v>263</v>
      </c>
      <c r="B77" s="677" t="s">
        <v>14</v>
      </c>
      <c r="C77" s="160" t="s">
        <v>15</v>
      </c>
      <c r="D77" s="92" t="s">
        <v>181</v>
      </c>
      <c r="E77" s="93"/>
      <c r="F77" s="162"/>
      <c r="G77" s="163"/>
      <c r="H77" s="86">
        <v>282</v>
      </c>
      <c r="I77" s="150">
        <v>360</v>
      </c>
      <c r="J77" s="151">
        <v>14</v>
      </c>
      <c r="K77" s="78">
        <f>G77*H77</f>
        <v>0</v>
      </c>
      <c r="L77" s="873"/>
      <c r="M77" s="874"/>
      <c r="N77" s="874"/>
      <c r="O77" s="874"/>
      <c r="P77" s="874"/>
      <c r="Q77" s="874"/>
      <c r="R77" s="875"/>
    </row>
    <row r="78" spans="1:18" ht="51.75" customHeight="1" thickBot="1" x14ac:dyDescent="0.35">
      <c r="A78" s="165" t="s">
        <v>268</v>
      </c>
      <c r="B78" s="677" t="s">
        <v>14</v>
      </c>
      <c r="C78" s="160" t="s">
        <v>156</v>
      </c>
      <c r="D78" s="92" t="s">
        <v>182</v>
      </c>
      <c r="E78" s="93"/>
      <c r="F78" s="162"/>
      <c r="G78" s="163"/>
      <c r="H78" s="86">
        <v>282</v>
      </c>
      <c r="I78" s="150">
        <v>360</v>
      </c>
      <c r="J78" s="151">
        <v>14</v>
      </c>
      <c r="K78" s="78">
        <f>G78*H78</f>
        <v>0</v>
      </c>
      <c r="L78" s="873"/>
      <c r="M78" s="874"/>
      <c r="N78" s="874"/>
      <c r="O78" s="874"/>
      <c r="P78" s="874"/>
      <c r="Q78" s="874"/>
      <c r="R78" s="875"/>
    </row>
    <row r="79" spans="1:18" s="11" customFormat="1" ht="36.75" customHeight="1" thickBot="1" x14ac:dyDescent="0.35">
      <c r="A79" s="164" t="s">
        <v>367</v>
      </c>
      <c r="B79" s="677" t="s">
        <v>14</v>
      </c>
      <c r="C79" s="160" t="s">
        <v>15</v>
      </c>
      <c r="D79" s="166" t="s">
        <v>368</v>
      </c>
      <c r="E79" s="167"/>
      <c r="F79" s="168"/>
      <c r="G79" s="163"/>
      <c r="H79" s="86">
        <v>260</v>
      </c>
      <c r="I79" s="169"/>
      <c r="J79" s="151">
        <v>12</v>
      </c>
      <c r="K79" s="78">
        <f>G79*H79</f>
        <v>0</v>
      </c>
      <c r="L79" s="873"/>
      <c r="M79" s="874"/>
      <c r="N79" s="874"/>
      <c r="O79" s="874"/>
      <c r="P79" s="874"/>
      <c r="Q79" s="874"/>
      <c r="R79" s="875"/>
    </row>
    <row r="80" spans="1:18" ht="30" customHeight="1" thickBot="1" x14ac:dyDescent="0.35">
      <c r="A80" s="136" t="s">
        <v>357</v>
      </c>
      <c r="B80" s="137" t="s">
        <v>14</v>
      </c>
      <c r="C80" s="138" t="s">
        <v>15</v>
      </c>
      <c r="D80" s="170" t="s">
        <v>17</v>
      </c>
      <c r="E80" s="140"/>
      <c r="F80" s="141"/>
      <c r="G80" s="142"/>
      <c r="H80" s="86">
        <v>260</v>
      </c>
      <c r="I80" s="133">
        <v>345</v>
      </c>
      <c r="J80" s="134">
        <v>12</v>
      </c>
      <c r="K80" s="78">
        <f t="shared" si="8"/>
        <v>0</v>
      </c>
      <c r="L80" s="873"/>
      <c r="M80" s="874"/>
      <c r="N80" s="874"/>
      <c r="O80" s="874"/>
      <c r="P80" s="874"/>
      <c r="Q80" s="874"/>
      <c r="R80" s="875"/>
    </row>
    <row r="81" spans="1:18" ht="30" customHeight="1" thickBot="1" x14ac:dyDescent="0.35">
      <c r="A81" s="171" t="s">
        <v>367</v>
      </c>
      <c r="B81" s="137" t="s">
        <v>14</v>
      </c>
      <c r="C81" s="172" t="s">
        <v>16</v>
      </c>
      <c r="D81" s="166" t="s">
        <v>20</v>
      </c>
      <c r="E81" s="173"/>
      <c r="F81" s="174"/>
      <c r="G81" s="175"/>
      <c r="H81" s="75">
        <v>506</v>
      </c>
      <c r="I81" s="125">
        <v>650</v>
      </c>
      <c r="J81" s="176">
        <v>10</v>
      </c>
      <c r="K81" s="78">
        <f t="shared" si="8"/>
        <v>0</v>
      </c>
      <c r="L81" s="873"/>
      <c r="M81" s="874"/>
      <c r="N81" s="874"/>
      <c r="O81" s="874"/>
      <c r="P81" s="874"/>
      <c r="Q81" s="874"/>
      <c r="R81" s="875"/>
    </row>
    <row r="82" spans="1:18" s="11" customFormat="1" ht="30" customHeight="1" thickBot="1" x14ac:dyDescent="0.35">
      <c r="A82" s="136" t="s">
        <v>394</v>
      </c>
      <c r="B82" s="144" t="s">
        <v>14</v>
      </c>
      <c r="C82" s="145" t="s">
        <v>16</v>
      </c>
      <c r="D82" s="146" t="s">
        <v>21</v>
      </c>
      <c r="E82" s="153"/>
      <c r="F82" s="154"/>
      <c r="G82" s="142"/>
      <c r="H82" s="86">
        <v>506</v>
      </c>
      <c r="I82" s="155">
        <v>650</v>
      </c>
      <c r="J82" s="134">
        <v>10</v>
      </c>
      <c r="K82" s="78">
        <f t="shared" si="8"/>
        <v>0</v>
      </c>
      <c r="L82" s="873"/>
      <c r="M82" s="874"/>
      <c r="N82" s="874"/>
      <c r="O82" s="874"/>
      <c r="P82" s="874"/>
      <c r="Q82" s="874"/>
      <c r="R82" s="875"/>
    </row>
    <row r="83" spans="1:18" ht="30" customHeight="1" thickBot="1" x14ac:dyDescent="0.35">
      <c r="A83" s="171" t="s">
        <v>357</v>
      </c>
      <c r="B83" s="137" t="s">
        <v>14</v>
      </c>
      <c r="C83" s="172" t="s">
        <v>16</v>
      </c>
      <c r="D83" s="177" t="s">
        <v>18</v>
      </c>
      <c r="E83" s="178"/>
      <c r="F83" s="179"/>
      <c r="G83" s="180"/>
      <c r="H83" s="75">
        <v>485</v>
      </c>
      <c r="I83" s="181">
        <v>650</v>
      </c>
      <c r="J83" s="176">
        <v>10</v>
      </c>
      <c r="K83" s="78">
        <f t="shared" si="8"/>
        <v>0</v>
      </c>
      <c r="L83" s="873"/>
      <c r="M83" s="874"/>
      <c r="N83" s="874"/>
      <c r="O83" s="874"/>
      <c r="P83" s="874"/>
      <c r="Q83" s="874"/>
      <c r="R83" s="875"/>
    </row>
    <row r="84" spans="1:18" s="11" customFormat="1" ht="30" customHeight="1" thickBot="1" x14ac:dyDescent="0.35">
      <c r="A84" s="152" t="s">
        <v>358</v>
      </c>
      <c r="B84" s="137" t="s">
        <v>14</v>
      </c>
      <c r="C84" s="182" t="s">
        <v>16</v>
      </c>
      <c r="D84" s="183" t="s">
        <v>19</v>
      </c>
      <c r="E84" s="147"/>
      <c r="F84" s="148"/>
      <c r="G84" s="142"/>
      <c r="H84" s="95">
        <v>485</v>
      </c>
      <c r="I84" s="150">
        <v>650</v>
      </c>
      <c r="J84" s="184">
        <v>10</v>
      </c>
      <c r="K84" s="78">
        <f t="shared" si="8"/>
        <v>0</v>
      </c>
      <c r="L84" s="873"/>
      <c r="M84" s="874"/>
      <c r="N84" s="874"/>
      <c r="O84" s="874"/>
      <c r="P84" s="874"/>
      <c r="Q84" s="874"/>
      <c r="R84" s="875"/>
    </row>
    <row r="85" spans="1:18" s="11" customFormat="1" ht="30" customHeight="1" thickBot="1" x14ac:dyDescent="0.35">
      <c r="A85" s="185" t="s">
        <v>360</v>
      </c>
      <c r="B85" s="186" t="s">
        <v>14</v>
      </c>
      <c r="C85" s="187" t="s">
        <v>326</v>
      </c>
      <c r="D85" s="188" t="s">
        <v>22</v>
      </c>
      <c r="E85" s="189"/>
      <c r="F85" s="190"/>
      <c r="G85" s="191"/>
      <c r="H85" s="106">
        <v>79</v>
      </c>
      <c r="I85" s="192">
        <v>140</v>
      </c>
      <c r="J85" s="193">
        <v>18</v>
      </c>
      <c r="K85" s="78">
        <f>G85*H85</f>
        <v>0</v>
      </c>
      <c r="L85" s="873"/>
      <c r="M85" s="874"/>
      <c r="N85" s="874"/>
      <c r="O85" s="874"/>
      <c r="P85" s="874"/>
      <c r="Q85" s="874"/>
      <c r="R85" s="875"/>
    </row>
    <row r="86" spans="1:18" s="11" customFormat="1" ht="30" customHeight="1" thickBot="1" x14ac:dyDescent="0.35">
      <c r="A86" s="194" t="s">
        <v>264</v>
      </c>
      <c r="B86" s="195"/>
      <c r="C86" s="195"/>
      <c r="D86" s="196"/>
      <c r="E86" s="197"/>
      <c r="F86" s="197"/>
      <c r="G86" s="197"/>
      <c r="H86" s="198"/>
      <c r="I86" s="199"/>
      <c r="J86" s="200"/>
      <c r="K86" s="200"/>
      <c r="L86" s="873"/>
      <c r="M86" s="874"/>
      <c r="N86" s="874"/>
      <c r="O86" s="874"/>
      <c r="P86" s="874"/>
      <c r="Q86" s="874"/>
      <c r="R86" s="875"/>
    </row>
    <row r="87" spans="1:18" s="11" customFormat="1" ht="37.5" customHeight="1" thickBot="1" x14ac:dyDescent="0.35">
      <c r="A87" s="201" t="s">
        <v>162</v>
      </c>
      <c r="B87" s="202" t="s">
        <v>14</v>
      </c>
      <c r="C87" s="203" t="s">
        <v>24</v>
      </c>
      <c r="D87" s="204" t="s">
        <v>25</v>
      </c>
      <c r="E87" s="205"/>
      <c r="F87" s="173"/>
      <c r="G87" s="206"/>
      <c r="H87" s="124">
        <v>127</v>
      </c>
      <c r="I87" s="207">
        <v>160</v>
      </c>
      <c r="J87" s="208">
        <v>18</v>
      </c>
      <c r="K87" s="209">
        <f>G87*H87</f>
        <v>0</v>
      </c>
      <c r="L87" s="873"/>
      <c r="M87" s="874"/>
      <c r="N87" s="874"/>
      <c r="O87" s="874"/>
      <c r="P87" s="874"/>
      <c r="Q87" s="874"/>
      <c r="R87" s="875"/>
    </row>
    <row r="88" spans="1:18" s="11" customFormat="1" ht="42" customHeight="1" thickBot="1" x14ac:dyDescent="0.35">
      <c r="A88" s="210" t="s">
        <v>163</v>
      </c>
      <c r="B88" s="211" t="s">
        <v>14</v>
      </c>
      <c r="C88" s="187" t="s">
        <v>24</v>
      </c>
      <c r="D88" s="212" t="s">
        <v>26</v>
      </c>
      <c r="E88" s="213"/>
      <c r="F88" s="153"/>
      <c r="G88" s="214"/>
      <c r="H88" s="215">
        <v>127</v>
      </c>
      <c r="I88" s="107">
        <v>160</v>
      </c>
      <c r="J88" s="216">
        <v>18</v>
      </c>
      <c r="K88" s="78">
        <f>G88*H88</f>
        <v>0</v>
      </c>
      <c r="L88" s="873"/>
      <c r="M88" s="874"/>
      <c r="N88" s="874"/>
      <c r="O88" s="874"/>
      <c r="P88" s="874"/>
      <c r="Q88" s="874"/>
      <c r="R88" s="875"/>
    </row>
    <row r="89" spans="1:18" ht="30" customHeight="1" thickBot="1" x14ac:dyDescent="0.45">
      <c r="A89" s="217" t="s">
        <v>27</v>
      </c>
      <c r="B89" s="218"/>
      <c r="C89" s="218"/>
      <c r="D89" s="219"/>
      <c r="E89" s="218"/>
      <c r="F89" s="218"/>
      <c r="G89" s="220"/>
      <c r="H89" s="221"/>
      <c r="I89" s="199"/>
      <c r="J89" s="222"/>
      <c r="K89" s="223"/>
      <c r="L89" s="873"/>
      <c r="M89" s="874"/>
      <c r="N89" s="874"/>
      <c r="O89" s="874"/>
      <c r="P89" s="874"/>
      <c r="Q89" s="874"/>
      <c r="R89" s="875"/>
    </row>
    <row r="90" spans="1:18" s="11" customFormat="1" ht="30" customHeight="1" thickBot="1" x14ac:dyDescent="0.35">
      <c r="A90" s="224" t="s">
        <v>455</v>
      </c>
      <c r="B90" s="80" t="s">
        <v>28</v>
      </c>
      <c r="C90" s="156" t="s">
        <v>29</v>
      </c>
      <c r="D90" s="225" t="s">
        <v>451</v>
      </c>
      <c r="E90" s="80"/>
      <c r="F90" s="83"/>
      <c r="G90" s="226"/>
      <c r="H90" s="124">
        <v>150</v>
      </c>
      <c r="I90" s="87">
        <v>190</v>
      </c>
      <c r="J90" s="227">
        <v>15</v>
      </c>
      <c r="K90" s="228">
        <f t="shared" ref="K90" si="9">G90*H90</f>
        <v>0</v>
      </c>
      <c r="L90" s="873"/>
      <c r="M90" s="874"/>
      <c r="N90" s="874"/>
      <c r="O90" s="874"/>
      <c r="P90" s="874"/>
      <c r="Q90" s="874"/>
      <c r="R90" s="875"/>
    </row>
    <row r="91" spans="1:18" s="11" customFormat="1" ht="30" customHeight="1" thickBot="1" x14ac:dyDescent="0.35">
      <c r="A91" s="229" t="s">
        <v>362</v>
      </c>
      <c r="B91" s="80" t="s">
        <v>28</v>
      </c>
      <c r="C91" s="156" t="s">
        <v>29</v>
      </c>
      <c r="D91" s="230" t="s">
        <v>30</v>
      </c>
      <c r="E91" s="80"/>
      <c r="F91" s="83"/>
      <c r="G91" s="226"/>
      <c r="H91" s="86">
        <v>150</v>
      </c>
      <c r="I91" s="87">
        <v>190</v>
      </c>
      <c r="J91" s="88">
        <v>15</v>
      </c>
      <c r="K91" s="228">
        <f t="shared" ref="K91" si="10">G91*H91</f>
        <v>0</v>
      </c>
      <c r="L91" s="873"/>
      <c r="M91" s="874"/>
      <c r="N91" s="874"/>
      <c r="O91" s="874"/>
      <c r="P91" s="874"/>
      <c r="Q91" s="874"/>
      <c r="R91" s="875"/>
    </row>
    <row r="92" spans="1:18" ht="30" customHeight="1" thickBot="1" x14ac:dyDescent="0.35">
      <c r="A92" s="224" t="s">
        <v>450</v>
      </c>
      <c r="B92" s="80" t="s">
        <v>28</v>
      </c>
      <c r="C92" s="156" t="s">
        <v>29</v>
      </c>
      <c r="D92" s="225" t="s">
        <v>451</v>
      </c>
      <c r="E92" s="80"/>
      <c r="F92" s="83"/>
      <c r="G92" s="226"/>
      <c r="H92" s="86">
        <v>150</v>
      </c>
      <c r="I92" s="87">
        <v>190</v>
      </c>
      <c r="J92" s="88">
        <v>15</v>
      </c>
      <c r="K92" s="228">
        <f t="shared" ref="K92:K96" si="11">G92*H92</f>
        <v>0</v>
      </c>
      <c r="L92" s="873"/>
      <c r="M92" s="874"/>
      <c r="N92" s="874"/>
      <c r="O92" s="874"/>
      <c r="P92" s="874"/>
      <c r="Q92" s="874"/>
      <c r="R92" s="875"/>
    </row>
    <row r="93" spans="1:18" ht="30" customHeight="1" thickBot="1" x14ac:dyDescent="0.35">
      <c r="A93" s="231" t="s">
        <v>363</v>
      </c>
      <c r="B93" s="678" t="s">
        <v>28</v>
      </c>
      <c r="C93" s="232" t="s">
        <v>29</v>
      </c>
      <c r="D93" s="233" t="s">
        <v>291</v>
      </c>
      <c r="E93" s="678"/>
      <c r="F93" s="234"/>
      <c r="G93" s="235"/>
      <c r="H93" s="86">
        <v>175</v>
      </c>
      <c r="I93" s="76">
        <v>190</v>
      </c>
      <c r="J93" s="77">
        <v>15</v>
      </c>
      <c r="K93" s="228">
        <f>G93*H93</f>
        <v>0</v>
      </c>
      <c r="L93" s="873"/>
      <c r="M93" s="874"/>
      <c r="N93" s="874"/>
      <c r="O93" s="874"/>
      <c r="P93" s="874"/>
      <c r="Q93" s="874"/>
      <c r="R93" s="875"/>
    </row>
    <row r="94" spans="1:18" s="11" customFormat="1" ht="30" customHeight="1" thickBot="1" x14ac:dyDescent="0.35">
      <c r="A94" s="236" t="s">
        <v>364</v>
      </c>
      <c r="B94" s="80" t="s">
        <v>28</v>
      </c>
      <c r="C94" s="129" t="s">
        <v>29</v>
      </c>
      <c r="D94" s="237" t="s">
        <v>188</v>
      </c>
      <c r="E94" s="80"/>
      <c r="F94" s="238"/>
      <c r="G94" s="235"/>
      <c r="H94" s="86">
        <v>150</v>
      </c>
      <c r="I94" s="87">
        <v>190</v>
      </c>
      <c r="J94" s="88">
        <v>15</v>
      </c>
      <c r="K94" s="228">
        <f t="shared" si="11"/>
        <v>0</v>
      </c>
      <c r="L94" s="873"/>
      <c r="M94" s="874"/>
      <c r="N94" s="874"/>
      <c r="O94" s="874"/>
      <c r="P94" s="874"/>
      <c r="Q94" s="874"/>
      <c r="R94" s="875"/>
    </row>
    <row r="95" spans="1:18" ht="30" customHeight="1" thickBot="1" x14ac:dyDescent="0.35">
      <c r="A95" s="229" t="s">
        <v>365</v>
      </c>
      <c r="B95" s="80" t="s">
        <v>28</v>
      </c>
      <c r="C95" s="129" t="s">
        <v>29</v>
      </c>
      <c r="D95" s="239" t="s">
        <v>31</v>
      </c>
      <c r="E95" s="80"/>
      <c r="F95" s="238"/>
      <c r="G95" s="235"/>
      <c r="H95" s="86">
        <v>150</v>
      </c>
      <c r="I95" s="87">
        <v>190</v>
      </c>
      <c r="J95" s="88">
        <v>15</v>
      </c>
      <c r="K95" s="228">
        <f t="shared" si="11"/>
        <v>0</v>
      </c>
      <c r="L95" s="873"/>
      <c r="M95" s="874"/>
      <c r="N95" s="874"/>
      <c r="O95" s="874"/>
      <c r="P95" s="874"/>
      <c r="Q95" s="874"/>
      <c r="R95" s="875"/>
    </row>
    <row r="96" spans="1:18" s="11" customFormat="1" ht="30" customHeight="1" thickBot="1" x14ac:dyDescent="0.35">
      <c r="A96" s="240" t="s">
        <v>366</v>
      </c>
      <c r="B96" s="80" t="s">
        <v>28</v>
      </c>
      <c r="C96" s="156" t="s">
        <v>29</v>
      </c>
      <c r="D96" s="162" t="s">
        <v>32</v>
      </c>
      <c r="E96" s="677"/>
      <c r="F96" s="241"/>
      <c r="G96" s="242"/>
      <c r="H96" s="95">
        <v>162</v>
      </c>
      <c r="I96" s="96">
        <v>200</v>
      </c>
      <c r="J96" s="88">
        <v>15</v>
      </c>
      <c r="K96" s="78">
        <f t="shared" si="11"/>
        <v>0</v>
      </c>
      <c r="L96" s="873"/>
      <c r="M96" s="874"/>
      <c r="N96" s="874"/>
      <c r="O96" s="874"/>
      <c r="P96" s="874"/>
      <c r="Q96" s="874"/>
      <c r="R96" s="875"/>
    </row>
    <row r="97" spans="1:18" ht="42" customHeight="1" thickBot="1" x14ac:dyDescent="0.35">
      <c r="A97" s="243" t="s">
        <v>397</v>
      </c>
      <c r="B97" s="244" t="s">
        <v>28</v>
      </c>
      <c r="C97" s="245" t="s">
        <v>330</v>
      </c>
      <c r="D97" s="157" t="s">
        <v>189</v>
      </c>
      <c r="E97" s="121"/>
      <c r="F97" s="122"/>
      <c r="G97" s="246"/>
      <c r="H97" s="86">
        <v>690</v>
      </c>
      <c r="I97" s="247">
        <v>880</v>
      </c>
      <c r="J97" s="248">
        <v>8</v>
      </c>
      <c r="K97" s="78">
        <f>G97*H97</f>
        <v>0</v>
      </c>
      <c r="L97" s="873"/>
      <c r="M97" s="874"/>
      <c r="N97" s="874"/>
      <c r="O97" s="874"/>
      <c r="P97" s="874"/>
      <c r="Q97" s="874"/>
      <c r="R97" s="875"/>
    </row>
    <row r="98" spans="1:18" ht="40.5" customHeight="1" thickBot="1" x14ac:dyDescent="0.35">
      <c r="A98" s="249" t="s">
        <v>398</v>
      </c>
      <c r="B98" s="250" t="s">
        <v>28</v>
      </c>
      <c r="C98" s="251" t="s">
        <v>330</v>
      </c>
      <c r="D98" s="157" t="s">
        <v>190</v>
      </c>
      <c r="E98" s="84"/>
      <c r="F98" s="131"/>
      <c r="G98" s="246"/>
      <c r="H98" s="252">
        <v>690</v>
      </c>
      <c r="I98" s="253">
        <v>880</v>
      </c>
      <c r="J98" s="254">
        <v>8</v>
      </c>
      <c r="K98" s="78">
        <f t="shared" ref="K98:K102" si="12">G98*H98</f>
        <v>0</v>
      </c>
      <c r="L98" s="873"/>
      <c r="M98" s="874"/>
      <c r="N98" s="874"/>
      <c r="O98" s="874"/>
      <c r="P98" s="874"/>
      <c r="Q98" s="874"/>
      <c r="R98" s="875"/>
    </row>
    <row r="99" spans="1:18" s="11" customFormat="1" ht="42.75" customHeight="1" thickBot="1" x14ac:dyDescent="0.35">
      <c r="A99" s="79" t="s">
        <v>402</v>
      </c>
      <c r="B99" s="250" t="s">
        <v>28</v>
      </c>
      <c r="C99" s="251" t="s">
        <v>330</v>
      </c>
      <c r="D99" s="157" t="s">
        <v>192</v>
      </c>
      <c r="E99" s="84"/>
      <c r="F99" s="131"/>
      <c r="G99" s="246"/>
      <c r="H99" s="252">
        <v>690</v>
      </c>
      <c r="I99" s="253">
        <v>880</v>
      </c>
      <c r="J99" s="254">
        <v>8</v>
      </c>
      <c r="K99" s="78">
        <f t="shared" si="12"/>
        <v>0</v>
      </c>
      <c r="L99" s="873"/>
      <c r="M99" s="874"/>
      <c r="N99" s="874"/>
      <c r="O99" s="874"/>
      <c r="P99" s="874"/>
      <c r="Q99" s="874"/>
      <c r="R99" s="875"/>
    </row>
    <row r="100" spans="1:18" ht="42" customHeight="1" thickBot="1" x14ac:dyDescent="0.35">
      <c r="A100" s="249" t="s">
        <v>399</v>
      </c>
      <c r="B100" s="250" t="s">
        <v>28</v>
      </c>
      <c r="C100" s="251" t="s">
        <v>330</v>
      </c>
      <c r="D100" s="157" t="s">
        <v>193</v>
      </c>
      <c r="E100" s="84"/>
      <c r="F100" s="131"/>
      <c r="G100" s="246"/>
      <c r="H100" s="252">
        <v>690</v>
      </c>
      <c r="I100" s="253">
        <v>880</v>
      </c>
      <c r="J100" s="254">
        <v>8</v>
      </c>
      <c r="K100" s="78">
        <f t="shared" si="12"/>
        <v>0</v>
      </c>
      <c r="L100" s="873"/>
      <c r="M100" s="874"/>
      <c r="N100" s="874"/>
      <c r="O100" s="874"/>
      <c r="P100" s="874"/>
      <c r="Q100" s="874"/>
      <c r="R100" s="875"/>
    </row>
    <row r="101" spans="1:18" s="11" customFormat="1" ht="38.25" customHeight="1" thickBot="1" x14ac:dyDescent="0.35">
      <c r="A101" s="79" t="s">
        <v>400</v>
      </c>
      <c r="B101" s="250" t="s">
        <v>28</v>
      </c>
      <c r="C101" s="251" t="s">
        <v>330</v>
      </c>
      <c r="D101" s="157" t="s">
        <v>194</v>
      </c>
      <c r="E101" s="84"/>
      <c r="F101" s="131"/>
      <c r="G101" s="246"/>
      <c r="H101" s="252">
        <v>690</v>
      </c>
      <c r="I101" s="253">
        <v>880</v>
      </c>
      <c r="J101" s="254">
        <v>8</v>
      </c>
      <c r="K101" s="78">
        <f t="shared" si="12"/>
        <v>0</v>
      </c>
      <c r="L101" s="873"/>
      <c r="M101" s="874"/>
      <c r="N101" s="874"/>
      <c r="O101" s="874"/>
      <c r="P101" s="874"/>
      <c r="Q101" s="874"/>
      <c r="R101" s="875"/>
    </row>
    <row r="102" spans="1:18" s="11" customFormat="1" ht="48.75" customHeight="1" thickBot="1" x14ac:dyDescent="0.35">
      <c r="A102" s="255" t="s">
        <v>401</v>
      </c>
      <c r="B102" s="256" t="s">
        <v>28</v>
      </c>
      <c r="C102" s="257" t="s">
        <v>330</v>
      </c>
      <c r="D102" s="258" t="s">
        <v>191</v>
      </c>
      <c r="E102" s="104"/>
      <c r="F102" s="259"/>
      <c r="G102" s="260"/>
      <c r="H102" s="261">
        <v>575</v>
      </c>
      <c r="I102" s="262">
        <v>650</v>
      </c>
      <c r="J102" s="263">
        <v>8</v>
      </c>
      <c r="K102" s="78">
        <f t="shared" si="12"/>
        <v>0</v>
      </c>
      <c r="L102" s="873"/>
      <c r="M102" s="874"/>
      <c r="N102" s="874"/>
      <c r="O102" s="874"/>
      <c r="P102" s="874"/>
      <c r="Q102" s="874"/>
      <c r="R102" s="875"/>
    </row>
    <row r="103" spans="1:18" s="11" customFormat="1" ht="30" customHeight="1" thickBot="1" x14ac:dyDescent="0.35">
      <c r="A103" s="264" t="s">
        <v>467</v>
      </c>
      <c r="B103" s="265"/>
      <c r="C103" s="265"/>
      <c r="D103" s="669"/>
      <c r="E103" s="266"/>
      <c r="F103" s="266"/>
      <c r="G103" s="220"/>
      <c r="H103" s="267"/>
      <c r="I103" s="268"/>
      <c r="J103" s="223"/>
      <c r="K103" s="223"/>
      <c r="L103" s="873"/>
      <c r="M103" s="874"/>
      <c r="N103" s="874"/>
      <c r="O103" s="874"/>
      <c r="P103" s="874"/>
      <c r="Q103" s="874"/>
      <c r="R103" s="875"/>
    </row>
    <row r="104" spans="1:18" s="11" customFormat="1" ht="30" customHeight="1" thickBot="1" x14ac:dyDescent="0.35">
      <c r="A104" s="269" t="s">
        <v>371</v>
      </c>
      <c r="B104" s="202" t="s">
        <v>51</v>
      </c>
      <c r="C104" s="203" t="s">
        <v>93</v>
      </c>
      <c r="D104" s="202" t="s">
        <v>370</v>
      </c>
      <c r="E104" s="170"/>
      <c r="F104" s="140"/>
      <c r="G104" s="270"/>
      <c r="H104" s="271">
        <v>230</v>
      </c>
      <c r="I104" s="272"/>
      <c r="J104" s="273">
        <v>1</v>
      </c>
      <c r="K104" s="209">
        <f t="shared" ref="K104:K109" si="13">G104*H104</f>
        <v>0</v>
      </c>
      <c r="L104" s="873"/>
      <c r="M104" s="874"/>
      <c r="N104" s="874"/>
      <c r="O104" s="874"/>
      <c r="P104" s="874"/>
      <c r="Q104" s="874"/>
      <c r="R104" s="875"/>
    </row>
    <row r="105" spans="1:18" s="11" customFormat="1" ht="30" customHeight="1" thickBot="1" x14ac:dyDescent="0.35">
      <c r="A105" s="274" t="s">
        <v>167</v>
      </c>
      <c r="B105" s="275" t="s">
        <v>33</v>
      </c>
      <c r="C105" s="276" t="s">
        <v>34</v>
      </c>
      <c r="D105" s="275" t="s">
        <v>35</v>
      </c>
      <c r="E105" s="275"/>
      <c r="F105" s="275"/>
      <c r="G105" s="277"/>
      <c r="H105" s="75">
        <v>140</v>
      </c>
      <c r="I105" s="278">
        <v>190</v>
      </c>
      <c r="J105" s="279">
        <v>16</v>
      </c>
      <c r="K105" s="280">
        <f t="shared" si="13"/>
        <v>0</v>
      </c>
      <c r="L105" s="873"/>
      <c r="M105" s="874"/>
      <c r="N105" s="874"/>
      <c r="O105" s="874"/>
      <c r="P105" s="874"/>
      <c r="Q105" s="874"/>
      <c r="R105" s="875"/>
    </row>
    <row r="106" spans="1:18" s="11" customFormat="1" ht="30" customHeight="1" thickBot="1" x14ac:dyDescent="0.35">
      <c r="A106" s="281" t="s">
        <v>165</v>
      </c>
      <c r="B106" s="137" t="s">
        <v>33</v>
      </c>
      <c r="C106" s="172" t="s">
        <v>34</v>
      </c>
      <c r="D106" s="137" t="s">
        <v>36</v>
      </c>
      <c r="E106" s="137"/>
      <c r="F106" s="137"/>
      <c r="G106" s="282"/>
      <c r="H106" s="86">
        <v>140</v>
      </c>
      <c r="I106" s="283">
        <v>190</v>
      </c>
      <c r="J106" s="284">
        <v>16</v>
      </c>
      <c r="K106" s="280">
        <f t="shared" si="13"/>
        <v>0</v>
      </c>
      <c r="L106" s="873"/>
      <c r="M106" s="874"/>
      <c r="N106" s="874"/>
      <c r="O106" s="874"/>
      <c r="P106" s="874"/>
      <c r="Q106" s="874"/>
      <c r="R106" s="875"/>
    </row>
    <row r="107" spans="1:18" s="11" customFormat="1" ht="30" customHeight="1" thickBot="1" x14ac:dyDescent="0.35">
      <c r="A107" s="285" t="s">
        <v>168</v>
      </c>
      <c r="B107" s="137" t="s">
        <v>33</v>
      </c>
      <c r="C107" s="172" t="s">
        <v>34</v>
      </c>
      <c r="D107" s="137" t="s">
        <v>37</v>
      </c>
      <c r="E107" s="137"/>
      <c r="F107" s="137"/>
      <c r="G107" s="282"/>
      <c r="H107" s="86">
        <v>160</v>
      </c>
      <c r="I107" s="283">
        <v>220</v>
      </c>
      <c r="J107" s="284">
        <v>16</v>
      </c>
      <c r="K107" s="280">
        <f t="shared" si="13"/>
        <v>0</v>
      </c>
      <c r="L107" s="873"/>
      <c r="M107" s="874"/>
      <c r="N107" s="874"/>
      <c r="O107" s="874"/>
      <c r="P107" s="874"/>
      <c r="Q107" s="874"/>
      <c r="R107" s="875"/>
    </row>
    <row r="108" spans="1:18" s="11" customFormat="1" ht="30" customHeight="1" thickBot="1" x14ac:dyDescent="0.35">
      <c r="A108" s="281" t="s">
        <v>166</v>
      </c>
      <c r="B108" s="137" t="s">
        <v>33</v>
      </c>
      <c r="C108" s="172" t="s">
        <v>34</v>
      </c>
      <c r="D108" s="137" t="s">
        <v>38</v>
      </c>
      <c r="E108" s="137"/>
      <c r="F108" s="137"/>
      <c r="G108" s="282"/>
      <c r="H108" s="86">
        <v>160</v>
      </c>
      <c r="I108" s="283">
        <v>220</v>
      </c>
      <c r="J108" s="284">
        <v>16</v>
      </c>
      <c r="K108" s="280">
        <f t="shared" si="13"/>
        <v>0</v>
      </c>
      <c r="L108" s="873"/>
      <c r="M108" s="874"/>
      <c r="N108" s="874"/>
      <c r="O108" s="874"/>
      <c r="P108" s="874"/>
      <c r="Q108" s="874"/>
      <c r="R108" s="875"/>
    </row>
    <row r="109" spans="1:18" s="11" customFormat="1" ht="30" customHeight="1" thickBot="1" x14ac:dyDescent="0.35">
      <c r="A109" s="285" t="s">
        <v>305</v>
      </c>
      <c r="B109" s="144" t="s">
        <v>33</v>
      </c>
      <c r="C109" s="172" t="s">
        <v>34</v>
      </c>
      <c r="D109" s="144" t="s">
        <v>304</v>
      </c>
      <c r="E109" s="137"/>
      <c r="F109" s="137"/>
      <c r="G109" s="286"/>
      <c r="H109" s="95">
        <v>160</v>
      </c>
      <c r="I109" s="283"/>
      <c r="J109" s="287">
        <v>16</v>
      </c>
      <c r="K109" s="280">
        <f t="shared" si="13"/>
        <v>0</v>
      </c>
      <c r="L109" s="873"/>
      <c r="M109" s="874"/>
      <c r="N109" s="874"/>
      <c r="O109" s="874"/>
      <c r="P109" s="874"/>
      <c r="Q109" s="874"/>
      <c r="R109" s="875"/>
    </row>
    <row r="110" spans="1:18" s="11" customFormat="1" ht="47.25" customHeight="1" thickBot="1" x14ac:dyDescent="0.35">
      <c r="A110" s="288" t="s">
        <v>468</v>
      </c>
      <c r="B110" s="137" t="s">
        <v>33</v>
      </c>
      <c r="C110" s="289" t="s">
        <v>24</v>
      </c>
      <c r="D110" s="137" t="s">
        <v>239</v>
      </c>
      <c r="E110" s="205"/>
      <c r="F110" s="173"/>
      <c r="G110" s="290"/>
      <c r="H110" s="86">
        <v>200</v>
      </c>
      <c r="I110" s="207">
        <v>310</v>
      </c>
      <c r="J110" s="291">
        <v>14</v>
      </c>
      <c r="K110" s="78">
        <f t="shared" ref="K110:K112" si="14">G110*H110</f>
        <v>0</v>
      </c>
      <c r="L110" s="873"/>
      <c r="M110" s="874"/>
      <c r="N110" s="874"/>
      <c r="O110" s="874"/>
      <c r="P110" s="874"/>
      <c r="Q110" s="874"/>
      <c r="R110" s="875"/>
    </row>
    <row r="111" spans="1:18" s="11" customFormat="1" ht="30" customHeight="1" thickBot="1" x14ac:dyDescent="0.35">
      <c r="A111" s="285" t="s">
        <v>373</v>
      </c>
      <c r="B111" s="137" t="s">
        <v>33</v>
      </c>
      <c r="C111" s="289" t="s">
        <v>24</v>
      </c>
      <c r="D111" s="137" t="s">
        <v>374</v>
      </c>
      <c r="E111" s="205"/>
      <c r="F111" s="173"/>
      <c r="G111" s="290"/>
      <c r="H111" s="86">
        <v>200</v>
      </c>
      <c r="I111" s="207">
        <v>310</v>
      </c>
      <c r="J111" s="291">
        <v>14</v>
      </c>
      <c r="K111" s="78">
        <f t="shared" ref="K111" si="15">G111*H111</f>
        <v>0</v>
      </c>
      <c r="L111" s="873"/>
      <c r="M111" s="874"/>
      <c r="N111" s="874"/>
      <c r="O111" s="874"/>
      <c r="P111" s="874"/>
      <c r="Q111" s="874"/>
      <c r="R111" s="875"/>
    </row>
    <row r="112" spans="1:18" s="11" customFormat="1" ht="30" customHeight="1" thickBot="1" x14ac:dyDescent="0.35">
      <c r="A112" s="281" t="s">
        <v>315</v>
      </c>
      <c r="B112" s="137" t="s">
        <v>33</v>
      </c>
      <c r="C112" s="292" t="s">
        <v>327</v>
      </c>
      <c r="D112" s="671" t="s">
        <v>140</v>
      </c>
      <c r="E112" s="293"/>
      <c r="F112" s="294"/>
      <c r="G112" s="295"/>
      <c r="H112" s="161">
        <v>340</v>
      </c>
      <c r="I112" s="296"/>
      <c r="J112" s="297">
        <v>6</v>
      </c>
      <c r="K112" s="78">
        <f t="shared" si="14"/>
        <v>0</v>
      </c>
      <c r="L112" s="873"/>
      <c r="M112" s="874"/>
      <c r="N112" s="874"/>
      <c r="O112" s="874"/>
      <c r="P112" s="874"/>
      <c r="Q112" s="874"/>
      <c r="R112" s="875"/>
    </row>
    <row r="113" spans="1:24" s="11" customFormat="1" ht="30" customHeight="1" thickBot="1" x14ac:dyDescent="0.35">
      <c r="A113" s="298" t="s">
        <v>269</v>
      </c>
      <c r="B113" s="300"/>
      <c r="C113" s="299"/>
      <c r="D113" s="300"/>
      <c r="E113" s="300"/>
      <c r="F113" s="300"/>
      <c r="G113" s="301"/>
      <c r="H113" s="302"/>
      <c r="I113" s="303"/>
      <c r="J113" s="304"/>
      <c r="K113" s="305"/>
      <c r="L113" s="873"/>
      <c r="M113" s="874"/>
      <c r="N113" s="874"/>
      <c r="O113" s="874"/>
      <c r="P113" s="874"/>
      <c r="Q113" s="874"/>
      <c r="R113" s="875"/>
    </row>
    <row r="114" spans="1:24" s="11" customFormat="1" ht="30" customHeight="1" thickBot="1" x14ac:dyDescent="0.35">
      <c r="A114" s="710" t="s">
        <v>614</v>
      </c>
      <c r="B114" s="320" t="s">
        <v>195</v>
      </c>
      <c r="C114" s="708" t="s">
        <v>92</v>
      </c>
      <c r="D114" s="202" t="s">
        <v>579</v>
      </c>
      <c r="E114" s="308"/>
      <c r="F114" s="308"/>
      <c r="G114" s="309"/>
      <c r="H114" s="124">
        <v>60</v>
      </c>
      <c r="I114" s="310">
        <v>85</v>
      </c>
      <c r="J114" s="311">
        <v>20</v>
      </c>
      <c r="K114" s="228">
        <f>G114*H114</f>
        <v>0</v>
      </c>
      <c r="L114" s="873"/>
      <c r="M114" s="874"/>
      <c r="N114" s="874"/>
      <c r="O114" s="874"/>
      <c r="P114" s="874"/>
      <c r="Q114" s="874"/>
      <c r="R114" s="875"/>
    </row>
    <row r="115" spans="1:24" s="11" customFormat="1" ht="30" customHeight="1" thickBot="1" x14ac:dyDescent="0.35">
      <c r="A115" s="709" t="s">
        <v>196</v>
      </c>
      <c r="B115" s="177" t="s">
        <v>195</v>
      </c>
      <c r="C115" s="289" t="s">
        <v>92</v>
      </c>
      <c r="D115" s="275" t="s">
        <v>197</v>
      </c>
      <c r="E115" s="308"/>
      <c r="F115" s="308"/>
      <c r="G115" s="385"/>
      <c r="H115" s="75">
        <v>60</v>
      </c>
      <c r="I115" s="310">
        <v>85</v>
      </c>
      <c r="J115" s="311">
        <v>20</v>
      </c>
      <c r="K115" s="228">
        <f>G115*H115</f>
        <v>0</v>
      </c>
      <c r="L115" s="873"/>
      <c r="M115" s="874"/>
      <c r="N115" s="874"/>
      <c r="O115" s="874"/>
      <c r="P115" s="874"/>
      <c r="Q115" s="874"/>
      <c r="R115" s="875"/>
    </row>
    <row r="116" spans="1:24" s="11" customFormat="1" ht="30" customHeight="1" thickBot="1" x14ac:dyDescent="0.35">
      <c r="A116" s="706" t="s">
        <v>198</v>
      </c>
      <c r="B116" s="188" t="s">
        <v>195</v>
      </c>
      <c r="C116" s="707" t="s">
        <v>92</v>
      </c>
      <c r="D116" s="312" t="s">
        <v>199</v>
      </c>
      <c r="E116" s="308"/>
      <c r="F116" s="308"/>
      <c r="G116" s="313"/>
      <c r="H116" s="215">
        <v>60</v>
      </c>
      <c r="I116" s="310">
        <v>85</v>
      </c>
      <c r="J116" s="314">
        <v>20</v>
      </c>
      <c r="K116" s="228">
        <f>G116*H116</f>
        <v>0</v>
      </c>
      <c r="L116" s="873"/>
      <c r="M116" s="874"/>
      <c r="N116" s="874"/>
      <c r="O116" s="874"/>
      <c r="P116" s="874"/>
      <c r="Q116" s="874"/>
      <c r="R116" s="875"/>
    </row>
    <row r="117" spans="1:24" s="11" customFormat="1" ht="30" customHeight="1" thickBot="1" x14ac:dyDescent="0.35">
      <c r="A117" s="298" t="s">
        <v>39</v>
      </c>
      <c r="B117" s="195"/>
      <c r="C117" s="315"/>
      <c r="D117" s="300"/>
      <c r="E117" s="315"/>
      <c r="F117" s="315"/>
      <c r="G117" s="316"/>
      <c r="H117" s="221"/>
      <c r="I117" s="317"/>
      <c r="J117" s="318"/>
      <c r="K117" s="318"/>
      <c r="L117" s="873"/>
      <c r="M117" s="874"/>
      <c r="N117" s="874"/>
      <c r="O117" s="874"/>
      <c r="P117" s="874"/>
      <c r="Q117" s="874"/>
      <c r="R117" s="875"/>
    </row>
    <row r="118" spans="1:24" s="11" customFormat="1" ht="30" customHeight="1" thickBot="1" x14ac:dyDescent="0.35">
      <c r="A118" s="319" t="s">
        <v>272</v>
      </c>
      <c r="B118" s="202" t="s">
        <v>14</v>
      </c>
      <c r="C118" s="203" t="s">
        <v>328</v>
      </c>
      <c r="D118" s="320" t="s">
        <v>214</v>
      </c>
      <c r="E118" s="321"/>
      <c r="F118" s="322"/>
      <c r="G118" s="323"/>
      <c r="H118" s="124">
        <v>595</v>
      </c>
      <c r="I118" s="324">
        <v>55</v>
      </c>
      <c r="J118" s="325">
        <v>60</v>
      </c>
      <c r="K118" s="78">
        <f t="shared" ref="K118:K125" si="16">G118*H118</f>
        <v>0</v>
      </c>
      <c r="L118" s="873"/>
      <c r="M118" s="874"/>
      <c r="N118" s="874"/>
      <c r="O118" s="874"/>
      <c r="P118" s="874"/>
      <c r="Q118" s="874"/>
      <c r="R118" s="875"/>
    </row>
    <row r="119" spans="1:24" s="11" customFormat="1" ht="30" customHeight="1" thickBot="1" x14ac:dyDescent="0.35">
      <c r="A119" s="326" t="s">
        <v>271</v>
      </c>
      <c r="B119" s="327" t="s">
        <v>14</v>
      </c>
      <c r="C119" s="182" t="s">
        <v>328</v>
      </c>
      <c r="D119" s="328" t="s">
        <v>215</v>
      </c>
      <c r="E119" s="147"/>
      <c r="F119" s="148"/>
      <c r="G119" s="329"/>
      <c r="H119" s="86">
        <v>595</v>
      </c>
      <c r="I119" s="330">
        <v>55</v>
      </c>
      <c r="J119" s="331">
        <v>60</v>
      </c>
      <c r="K119" s="78">
        <f t="shared" si="16"/>
        <v>0</v>
      </c>
      <c r="L119" s="873"/>
      <c r="M119" s="874"/>
      <c r="N119" s="874"/>
      <c r="O119" s="874"/>
      <c r="P119" s="874"/>
      <c r="Q119" s="874"/>
      <c r="R119" s="875"/>
    </row>
    <row r="120" spans="1:24" s="11" customFormat="1" ht="45.75" customHeight="1" thickBot="1" x14ac:dyDescent="0.35">
      <c r="A120" s="135" t="s">
        <v>395</v>
      </c>
      <c r="B120" s="137" t="s">
        <v>14</v>
      </c>
      <c r="C120" s="172" t="s">
        <v>329</v>
      </c>
      <c r="D120" s="177" t="s">
        <v>296</v>
      </c>
      <c r="E120" s="321"/>
      <c r="F120" s="322"/>
      <c r="G120" s="332"/>
      <c r="H120" s="333">
        <v>730</v>
      </c>
      <c r="I120" s="324"/>
      <c r="J120" s="334">
        <v>1</v>
      </c>
      <c r="K120" s="78">
        <f t="shared" si="16"/>
        <v>0</v>
      </c>
      <c r="L120" s="873"/>
      <c r="M120" s="874"/>
      <c r="N120" s="874"/>
      <c r="O120" s="874"/>
      <c r="P120" s="874"/>
      <c r="Q120" s="874"/>
      <c r="R120" s="875"/>
    </row>
    <row r="121" spans="1:24" s="11" customFormat="1" ht="30" customHeight="1" thickBot="1" x14ac:dyDescent="0.35">
      <c r="A121" s="240" t="s">
        <v>300</v>
      </c>
      <c r="B121" s="137" t="s">
        <v>14</v>
      </c>
      <c r="C121" s="182" t="s">
        <v>329</v>
      </c>
      <c r="D121" s="328" t="s">
        <v>298</v>
      </c>
      <c r="E121" s="147"/>
      <c r="F121" s="148"/>
      <c r="G121" s="335"/>
      <c r="H121" s="86">
        <v>730</v>
      </c>
      <c r="I121" s="330"/>
      <c r="J121" s="334">
        <v>1</v>
      </c>
      <c r="K121" s="78">
        <f t="shared" si="16"/>
        <v>0</v>
      </c>
      <c r="L121" s="873"/>
      <c r="M121" s="874"/>
      <c r="N121" s="874"/>
      <c r="O121" s="874"/>
      <c r="P121" s="874"/>
      <c r="Q121" s="874"/>
      <c r="R121" s="875"/>
    </row>
    <row r="122" spans="1:24" s="11" customFormat="1" ht="30" customHeight="1" thickBot="1" x14ac:dyDescent="0.35">
      <c r="A122" s="336" t="s">
        <v>302</v>
      </c>
      <c r="B122" s="337" t="s">
        <v>14</v>
      </c>
      <c r="C122" s="172" t="s">
        <v>329</v>
      </c>
      <c r="D122" s="177" t="s">
        <v>297</v>
      </c>
      <c r="E122" s="321"/>
      <c r="F122" s="322"/>
      <c r="G122" s="329"/>
      <c r="H122" s="333">
        <v>730</v>
      </c>
      <c r="I122" s="324"/>
      <c r="J122" s="338">
        <v>1</v>
      </c>
      <c r="K122" s="78">
        <f t="shared" si="16"/>
        <v>0</v>
      </c>
      <c r="L122" s="873"/>
      <c r="M122" s="874"/>
      <c r="N122" s="874"/>
      <c r="O122" s="874"/>
      <c r="P122" s="874"/>
      <c r="Q122" s="874"/>
      <c r="R122" s="875"/>
    </row>
    <row r="123" spans="1:24" s="11" customFormat="1" ht="30" customHeight="1" thickBot="1" x14ac:dyDescent="0.35">
      <c r="A123" s="326" t="s">
        <v>301</v>
      </c>
      <c r="B123" s="327" t="s">
        <v>14</v>
      </c>
      <c r="C123" s="172" t="s">
        <v>329</v>
      </c>
      <c r="D123" s="328" t="s">
        <v>299</v>
      </c>
      <c r="E123" s="147"/>
      <c r="F123" s="148"/>
      <c r="G123" s="335"/>
      <c r="H123" s="339">
        <v>730</v>
      </c>
      <c r="I123" s="330"/>
      <c r="J123" s="331">
        <v>1</v>
      </c>
      <c r="K123" s="78">
        <f t="shared" si="16"/>
        <v>0</v>
      </c>
      <c r="L123" s="873"/>
      <c r="M123" s="874"/>
      <c r="N123" s="874"/>
      <c r="O123" s="874"/>
      <c r="P123" s="874"/>
      <c r="Q123" s="874"/>
      <c r="R123" s="875"/>
    </row>
    <row r="124" spans="1:24" s="11" customFormat="1" ht="30" customHeight="1" thickBot="1" x14ac:dyDescent="0.35">
      <c r="A124" s="340" t="s">
        <v>270</v>
      </c>
      <c r="B124" s="327" t="s">
        <v>14</v>
      </c>
      <c r="C124" s="172" t="s">
        <v>328</v>
      </c>
      <c r="D124" s="328" t="s">
        <v>216</v>
      </c>
      <c r="E124" s="147"/>
      <c r="F124" s="148"/>
      <c r="G124" s="335"/>
      <c r="H124" s="339">
        <v>595</v>
      </c>
      <c r="I124" s="330">
        <v>55</v>
      </c>
      <c r="J124" s="331">
        <v>60</v>
      </c>
      <c r="K124" s="78">
        <f t="shared" si="16"/>
        <v>0</v>
      </c>
      <c r="L124" s="873"/>
      <c r="M124" s="874"/>
      <c r="N124" s="874"/>
      <c r="O124" s="874"/>
      <c r="P124" s="874"/>
      <c r="Q124" s="874"/>
      <c r="R124" s="875"/>
    </row>
    <row r="125" spans="1:24" s="11" customFormat="1" ht="42.75" customHeight="1" thickBot="1" x14ac:dyDescent="0.35">
      <c r="A125" s="165" t="s">
        <v>396</v>
      </c>
      <c r="B125" s="137" t="s">
        <v>14</v>
      </c>
      <c r="C125" s="182" t="s">
        <v>328</v>
      </c>
      <c r="D125" s="328" t="s">
        <v>217</v>
      </c>
      <c r="E125" s="153"/>
      <c r="F125" s="154"/>
      <c r="G125" s="329"/>
      <c r="H125" s="86">
        <v>595</v>
      </c>
      <c r="I125" s="262">
        <v>55</v>
      </c>
      <c r="J125" s="331">
        <v>60</v>
      </c>
      <c r="K125" s="78">
        <f t="shared" si="16"/>
        <v>0</v>
      </c>
      <c r="L125" s="873"/>
      <c r="M125" s="874"/>
      <c r="N125" s="874"/>
      <c r="O125" s="874"/>
      <c r="P125" s="874"/>
      <c r="Q125" s="874"/>
      <c r="R125" s="875"/>
    </row>
    <row r="126" spans="1:24" s="11" customFormat="1" ht="30" customHeight="1" thickBot="1" x14ac:dyDescent="0.35">
      <c r="A126" s="834" t="s">
        <v>316</v>
      </c>
      <c r="B126" s="835"/>
      <c r="C126" s="835"/>
      <c r="D126" s="835"/>
      <c r="E126" s="835"/>
      <c r="F126" s="835"/>
      <c r="G126" s="835"/>
      <c r="H126" s="835"/>
      <c r="I126" s="835"/>
      <c r="J126" s="835"/>
      <c r="K126" s="835"/>
      <c r="L126" s="7"/>
      <c r="M126" s="9"/>
      <c r="N126" s="9"/>
      <c r="O126" s="9"/>
      <c r="P126" s="9"/>
      <c r="Q126" s="9"/>
      <c r="R126" s="10"/>
      <c r="W126"/>
      <c r="X126"/>
    </row>
    <row r="127" spans="1:24" s="26" customFormat="1" ht="40.5" customHeight="1" thickBot="1" x14ac:dyDescent="0.35">
      <c r="A127" s="341" t="s">
        <v>580</v>
      </c>
      <c r="B127" s="342" t="s">
        <v>28</v>
      </c>
      <c r="C127" s="343" t="s">
        <v>437</v>
      </c>
      <c r="D127" s="845" t="s">
        <v>583</v>
      </c>
      <c r="E127" s="845"/>
      <c r="F127" s="845"/>
      <c r="G127" s="344"/>
      <c r="H127" s="345">
        <v>88</v>
      </c>
      <c r="I127" s="346"/>
      <c r="J127" s="347">
        <v>10</v>
      </c>
      <c r="K127" s="348">
        <f t="shared" ref="K127:K133" si="17">G127*H127</f>
        <v>0</v>
      </c>
      <c r="L127" s="31"/>
      <c r="M127" s="32"/>
      <c r="N127" s="32"/>
      <c r="O127" s="32"/>
      <c r="P127" s="32"/>
      <c r="Q127" s="32"/>
      <c r="R127" s="33"/>
      <c r="U127"/>
      <c r="V127"/>
    </row>
    <row r="128" spans="1:24" s="26" customFormat="1" ht="42.75" customHeight="1" thickBot="1" x14ac:dyDescent="0.35">
      <c r="A128" s="128" t="s">
        <v>581</v>
      </c>
      <c r="B128" s="342" t="s">
        <v>28</v>
      </c>
      <c r="C128" s="343" t="s">
        <v>437</v>
      </c>
      <c r="D128" s="349" t="s">
        <v>584</v>
      </c>
      <c r="E128" s="350"/>
      <c r="F128" s="351"/>
      <c r="G128" s="246"/>
      <c r="H128" s="352">
        <v>88</v>
      </c>
      <c r="I128" s="272"/>
      <c r="J128" s="291">
        <v>10</v>
      </c>
      <c r="K128" s="348">
        <f t="shared" si="17"/>
        <v>0</v>
      </c>
      <c r="L128" s="31"/>
      <c r="M128" s="32"/>
      <c r="N128" s="32"/>
      <c r="O128" s="32"/>
      <c r="P128" s="32"/>
      <c r="Q128" s="32"/>
      <c r="R128" s="33"/>
    </row>
    <row r="129" spans="1:26" s="26" customFormat="1" ht="35.25" customHeight="1" thickBot="1" x14ac:dyDescent="0.35">
      <c r="A129" s="341" t="s">
        <v>582</v>
      </c>
      <c r="B129" s="342" t="s">
        <v>28</v>
      </c>
      <c r="C129" s="343" t="s">
        <v>437</v>
      </c>
      <c r="D129" s="72" t="s">
        <v>585</v>
      </c>
      <c r="E129" s="73"/>
      <c r="F129" s="239"/>
      <c r="G129" s="344"/>
      <c r="H129" s="345">
        <v>88</v>
      </c>
      <c r="I129" s="346"/>
      <c r="J129" s="347">
        <v>10</v>
      </c>
      <c r="K129" s="348">
        <f t="shared" si="17"/>
        <v>0</v>
      </c>
      <c r="L129" s="31"/>
      <c r="M129" s="32"/>
      <c r="N129" s="32"/>
      <c r="O129" s="32"/>
      <c r="P129" s="32"/>
      <c r="Q129" s="32"/>
      <c r="R129" s="33"/>
      <c r="U129"/>
      <c r="V129"/>
    </row>
    <row r="130" spans="1:26" s="26" customFormat="1" ht="35.25" customHeight="1" thickBot="1" x14ac:dyDescent="0.35">
      <c r="A130" s="353" t="s">
        <v>540</v>
      </c>
      <c r="B130" s="342" t="s">
        <v>28</v>
      </c>
      <c r="C130" s="343" t="s">
        <v>69</v>
      </c>
      <c r="D130" s="845" t="s">
        <v>456</v>
      </c>
      <c r="E130" s="845"/>
      <c r="F130" s="845"/>
      <c r="G130" s="344"/>
      <c r="H130" s="345">
        <v>140</v>
      </c>
      <c r="I130" s="346"/>
      <c r="J130" s="347">
        <v>10</v>
      </c>
      <c r="K130" s="348">
        <f t="shared" si="17"/>
        <v>0</v>
      </c>
      <c r="L130" s="31"/>
      <c r="M130" s="32"/>
      <c r="N130" s="32"/>
      <c r="O130" s="32"/>
      <c r="P130" s="32"/>
      <c r="Q130" s="32"/>
      <c r="R130" s="33"/>
      <c r="U130"/>
      <c r="V130"/>
    </row>
    <row r="131" spans="1:26" s="26" customFormat="1" ht="42.75" customHeight="1" thickBot="1" x14ac:dyDescent="0.35">
      <c r="A131" s="705" t="s">
        <v>541</v>
      </c>
      <c r="B131" s="342" t="s">
        <v>14</v>
      </c>
      <c r="C131" s="343" t="s">
        <v>24</v>
      </c>
      <c r="D131" s="349" t="s">
        <v>433</v>
      </c>
      <c r="E131" s="350"/>
      <c r="F131" s="351"/>
      <c r="G131" s="246"/>
      <c r="H131" s="352">
        <v>182</v>
      </c>
      <c r="I131" s="272"/>
      <c r="J131" s="291">
        <v>10</v>
      </c>
      <c r="K131" s="348">
        <f t="shared" si="17"/>
        <v>0</v>
      </c>
      <c r="L131" s="31"/>
      <c r="M131" s="32"/>
      <c r="N131" s="32"/>
      <c r="O131" s="32"/>
      <c r="P131" s="32"/>
      <c r="Q131" s="32"/>
      <c r="R131" s="33"/>
    </row>
    <row r="132" spans="1:26" s="26" customFormat="1" ht="35.25" customHeight="1" thickBot="1" x14ac:dyDescent="0.35">
      <c r="A132" s="353" t="s">
        <v>542</v>
      </c>
      <c r="B132" s="342" t="s">
        <v>14</v>
      </c>
      <c r="C132" s="343" t="s">
        <v>24</v>
      </c>
      <c r="D132" s="72" t="s">
        <v>434</v>
      </c>
      <c r="E132" s="73"/>
      <c r="F132" s="239"/>
      <c r="G132" s="344"/>
      <c r="H132" s="345">
        <v>182</v>
      </c>
      <c r="I132" s="346"/>
      <c r="J132" s="347">
        <v>10</v>
      </c>
      <c r="K132" s="348">
        <f t="shared" si="17"/>
        <v>0</v>
      </c>
      <c r="L132" s="31"/>
      <c r="M132" s="32"/>
      <c r="N132" s="32"/>
      <c r="O132" s="32"/>
      <c r="P132" s="32"/>
      <c r="Q132" s="32"/>
      <c r="R132" s="33"/>
      <c r="U132"/>
      <c r="V132"/>
    </row>
    <row r="133" spans="1:26" s="26" customFormat="1" ht="34.5" customHeight="1" thickBot="1" x14ac:dyDescent="0.35">
      <c r="A133" s="705" t="s">
        <v>543</v>
      </c>
      <c r="B133" s="342" t="s">
        <v>14</v>
      </c>
      <c r="C133" s="343" t="s">
        <v>24</v>
      </c>
      <c r="D133" s="349" t="s">
        <v>435</v>
      </c>
      <c r="E133" s="350"/>
      <c r="F133" s="351"/>
      <c r="G133" s="246"/>
      <c r="H133" s="352">
        <v>190</v>
      </c>
      <c r="I133" s="272"/>
      <c r="J133" s="291">
        <v>10</v>
      </c>
      <c r="K133" s="348">
        <f t="shared" si="17"/>
        <v>0</v>
      </c>
      <c r="L133" s="31"/>
      <c r="M133" s="32"/>
      <c r="N133" s="32"/>
      <c r="O133" s="32"/>
      <c r="P133" s="32"/>
      <c r="Q133" s="32"/>
      <c r="R133" s="33"/>
    </row>
    <row r="134" spans="1:26" s="26" customFormat="1" ht="35.25" customHeight="1" thickBot="1" x14ac:dyDescent="0.35">
      <c r="A134" s="353" t="s">
        <v>292</v>
      </c>
      <c r="B134" s="234" t="s">
        <v>28</v>
      </c>
      <c r="C134" s="232" t="s">
        <v>120</v>
      </c>
      <c r="D134" s="72" t="s">
        <v>240</v>
      </c>
      <c r="E134" s="73"/>
      <c r="F134" s="239"/>
      <c r="G134" s="344"/>
      <c r="H134" s="354">
        <v>168</v>
      </c>
      <c r="I134" s="346"/>
      <c r="J134" s="347">
        <v>10</v>
      </c>
      <c r="K134" s="348">
        <f t="shared" ref="K134:K146" si="18">G134*H134</f>
        <v>0</v>
      </c>
      <c r="L134" s="31"/>
      <c r="M134" s="32"/>
      <c r="N134" s="32"/>
      <c r="O134" s="32"/>
      <c r="P134" s="32"/>
      <c r="Q134" s="32"/>
      <c r="R134" s="33"/>
      <c r="W134"/>
    </row>
    <row r="135" spans="1:26" s="26" customFormat="1" ht="34.5" customHeight="1" thickBot="1" x14ac:dyDescent="0.35">
      <c r="A135" s="355" t="s">
        <v>294</v>
      </c>
      <c r="B135" s="342" t="s">
        <v>28</v>
      </c>
      <c r="C135" s="343" t="s">
        <v>120</v>
      </c>
      <c r="D135" s="349" t="s">
        <v>241</v>
      </c>
      <c r="E135" s="350"/>
      <c r="F135" s="351"/>
      <c r="G135" s="246"/>
      <c r="H135" s="352">
        <v>168</v>
      </c>
      <c r="I135" s="272"/>
      <c r="J135" s="291">
        <v>10</v>
      </c>
      <c r="K135" s="348">
        <f t="shared" si="18"/>
        <v>0</v>
      </c>
      <c r="L135" s="31"/>
      <c r="M135" s="32"/>
      <c r="N135" s="32"/>
      <c r="O135" s="32"/>
      <c r="P135" s="32"/>
      <c r="Q135" s="32"/>
      <c r="R135" s="33"/>
    </row>
    <row r="136" spans="1:26" s="26" customFormat="1" ht="36" customHeight="1" thickBot="1" x14ac:dyDescent="0.35">
      <c r="A136" s="356" t="s">
        <v>254</v>
      </c>
      <c r="B136" s="230" t="s">
        <v>28</v>
      </c>
      <c r="C136" s="156" t="s">
        <v>120</v>
      </c>
      <c r="D136" s="83" t="s">
        <v>255</v>
      </c>
      <c r="E136" s="84"/>
      <c r="F136" s="131"/>
      <c r="G136" s="246"/>
      <c r="H136" s="357">
        <v>168</v>
      </c>
      <c r="I136" s="358"/>
      <c r="J136" s="291">
        <v>10</v>
      </c>
      <c r="K136" s="348">
        <f t="shared" si="18"/>
        <v>0</v>
      </c>
      <c r="L136" s="31"/>
      <c r="M136" s="32"/>
      <c r="N136" s="32"/>
      <c r="O136" s="32"/>
      <c r="P136" s="32"/>
      <c r="Q136" s="32"/>
      <c r="R136" s="33"/>
      <c r="Z136"/>
    </row>
    <row r="137" spans="1:26" s="11" customFormat="1" ht="33" customHeight="1" thickBot="1" x14ac:dyDescent="0.35">
      <c r="A137" s="355" t="s">
        <v>544</v>
      </c>
      <c r="B137" s="359" t="s">
        <v>28</v>
      </c>
      <c r="C137" s="172" t="s">
        <v>437</v>
      </c>
      <c r="D137" s="170" t="s">
        <v>438</v>
      </c>
      <c r="E137" s="140"/>
      <c r="F137" s="141"/>
      <c r="G137" s="286"/>
      <c r="H137" s="352">
        <v>75</v>
      </c>
      <c r="I137" s="358"/>
      <c r="J137" s="291">
        <v>8</v>
      </c>
      <c r="K137" s="360">
        <f t="shared" ref="K137" si="19">G137*H137</f>
        <v>0</v>
      </c>
      <c r="L137" s="7"/>
      <c r="M137" s="9"/>
      <c r="N137" s="9"/>
      <c r="O137" s="9"/>
      <c r="P137" s="9"/>
      <c r="Q137" s="9"/>
      <c r="R137" s="10"/>
    </row>
    <row r="138" spans="1:26" s="11" customFormat="1" ht="33" customHeight="1" thickBot="1" x14ac:dyDescent="0.35">
      <c r="A138" s="128" t="s">
        <v>256</v>
      </c>
      <c r="B138" s="359" t="s">
        <v>28</v>
      </c>
      <c r="C138" s="172" t="s">
        <v>324</v>
      </c>
      <c r="D138" s="170" t="s">
        <v>257</v>
      </c>
      <c r="E138" s="140"/>
      <c r="F138" s="141"/>
      <c r="G138" s="286"/>
      <c r="H138" s="352">
        <v>140</v>
      </c>
      <c r="I138" s="358"/>
      <c r="J138" s="291">
        <v>10</v>
      </c>
      <c r="K138" s="360">
        <f t="shared" si="18"/>
        <v>0</v>
      </c>
      <c r="L138" s="7"/>
      <c r="M138" s="9"/>
      <c r="N138" s="9"/>
      <c r="O138" s="9"/>
      <c r="P138" s="9"/>
      <c r="Q138" s="9"/>
      <c r="R138" s="10"/>
    </row>
    <row r="139" spans="1:26" s="11" customFormat="1" ht="33.75" customHeight="1" thickBot="1" x14ac:dyDescent="0.35">
      <c r="A139" s="355" t="s">
        <v>295</v>
      </c>
      <c r="B139" s="359" t="s">
        <v>28</v>
      </c>
      <c r="C139" s="172" t="s">
        <v>324</v>
      </c>
      <c r="D139" s="170" t="s">
        <v>258</v>
      </c>
      <c r="E139" s="140"/>
      <c r="F139" s="141"/>
      <c r="G139" s="286"/>
      <c r="H139" s="352">
        <v>140</v>
      </c>
      <c r="I139" s="358"/>
      <c r="J139" s="291">
        <v>10</v>
      </c>
      <c r="K139" s="360">
        <f t="shared" si="18"/>
        <v>0</v>
      </c>
      <c r="L139" s="7"/>
      <c r="M139" s="9"/>
      <c r="N139" s="9"/>
      <c r="O139" s="9"/>
      <c r="P139" s="9"/>
      <c r="Q139" s="9"/>
      <c r="R139" s="10"/>
    </row>
    <row r="140" spans="1:26" s="26" customFormat="1" ht="41.25" customHeight="1" thickBot="1" x14ac:dyDescent="0.35">
      <c r="A140" s="356" t="s">
        <v>545</v>
      </c>
      <c r="B140" s="230" t="s">
        <v>14</v>
      </c>
      <c r="C140" s="156" t="s">
        <v>325</v>
      </c>
      <c r="D140" s="83" t="s">
        <v>436</v>
      </c>
      <c r="E140" s="84"/>
      <c r="F140" s="131"/>
      <c r="G140" s="246"/>
      <c r="H140" s="352">
        <v>312</v>
      </c>
      <c r="I140" s="358"/>
      <c r="J140" s="291">
        <v>12</v>
      </c>
      <c r="K140" s="348">
        <f t="shared" ref="K140" si="20">G140*H140</f>
        <v>0</v>
      </c>
      <c r="L140" s="31"/>
      <c r="M140" s="32"/>
      <c r="N140" s="32"/>
      <c r="O140" s="32"/>
      <c r="P140" s="32"/>
      <c r="Q140" s="32"/>
      <c r="R140" s="33"/>
    </row>
    <row r="141" spans="1:26" s="26" customFormat="1" ht="36" customHeight="1" thickBot="1" x14ac:dyDescent="0.35">
      <c r="A141" s="355" t="s">
        <v>439</v>
      </c>
      <c r="B141" s="230" t="s">
        <v>14</v>
      </c>
      <c r="C141" s="156" t="s">
        <v>325</v>
      </c>
      <c r="D141" s="83" t="s">
        <v>440</v>
      </c>
      <c r="E141" s="84"/>
      <c r="F141" s="131"/>
      <c r="G141" s="246"/>
      <c r="H141" s="352">
        <v>334</v>
      </c>
      <c r="I141" s="358"/>
      <c r="J141" s="291">
        <v>12</v>
      </c>
      <c r="K141" s="348">
        <f t="shared" si="18"/>
        <v>0</v>
      </c>
      <c r="L141" s="31"/>
      <c r="M141" s="32"/>
      <c r="N141" s="32"/>
      <c r="O141" s="32"/>
      <c r="P141" s="32"/>
      <c r="Q141" s="32"/>
      <c r="R141" s="33"/>
    </row>
    <row r="142" spans="1:26" s="11" customFormat="1" ht="40.5" customHeight="1" thickBot="1" x14ac:dyDescent="0.35">
      <c r="A142" s="356" t="s">
        <v>546</v>
      </c>
      <c r="B142" s="359" t="s">
        <v>14</v>
      </c>
      <c r="C142" s="172" t="s">
        <v>325</v>
      </c>
      <c r="D142" s="170" t="s">
        <v>441</v>
      </c>
      <c r="E142" s="140"/>
      <c r="F142" s="141"/>
      <c r="G142" s="286"/>
      <c r="H142" s="361">
        <v>312</v>
      </c>
      <c r="I142" s="358"/>
      <c r="J142" s="291">
        <v>12</v>
      </c>
      <c r="K142" s="360">
        <f t="shared" ref="K142" si="21">G142*H142</f>
        <v>0</v>
      </c>
      <c r="L142" s="7"/>
      <c r="M142" s="9"/>
      <c r="N142" s="9"/>
      <c r="O142" s="9"/>
      <c r="P142" s="9"/>
      <c r="Q142" s="9"/>
      <c r="R142" s="10"/>
    </row>
    <row r="143" spans="1:26" s="11" customFormat="1" ht="35.25" customHeight="1" thickBot="1" x14ac:dyDescent="0.35">
      <c r="A143" s="355" t="s">
        <v>253</v>
      </c>
      <c r="B143" s="359" t="s">
        <v>14</v>
      </c>
      <c r="C143" s="172" t="s">
        <v>325</v>
      </c>
      <c r="D143" s="170" t="s">
        <v>242</v>
      </c>
      <c r="E143" s="140"/>
      <c r="F143" s="141"/>
      <c r="G143" s="286"/>
      <c r="H143" s="361">
        <v>334</v>
      </c>
      <c r="I143" s="358"/>
      <c r="J143" s="291">
        <v>12</v>
      </c>
      <c r="K143" s="360">
        <f t="shared" si="18"/>
        <v>0</v>
      </c>
      <c r="L143" s="7"/>
      <c r="M143" s="9"/>
      <c r="N143" s="9"/>
      <c r="O143" s="9"/>
      <c r="P143" s="9"/>
      <c r="Q143" s="9"/>
      <c r="R143" s="10"/>
    </row>
    <row r="144" spans="1:26" s="11" customFormat="1" ht="44.25" customHeight="1" thickBot="1" x14ac:dyDescent="0.35">
      <c r="A144" s="356" t="s">
        <v>243</v>
      </c>
      <c r="B144" s="359" t="s">
        <v>86</v>
      </c>
      <c r="C144" s="172" t="s">
        <v>95</v>
      </c>
      <c r="D144" s="170" t="s">
        <v>244</v>
      </c>
      <c r="E144" s="140"/>
      <c r="F144" s="141"/>
      <c r="G144" s="286"/>
      <c r="H144" s="357">
        <v>253</v>
      </c>
      <c r="I144" s="358"/>
      <c r="J144" s="291">
        <v>6</v>
      </c>
      <c r="K144" s="360">
        <f t="shared" si="18"/>
        <v>0</v>
      </c>
      <c r="L144" s="7"/>
      <c r="M144" s="9"/>
      <c r="N144" s="9"/>
      <c r="O144" s="9"/>
      <c r="P144" s="9"/>
      <c r="Q144" s="9"/>
      <c r="R144" s="10"/>
    </row>
    <row r="145" spans="1:27" s="11" customFormat="1" ht="33" customHeight="1" thickBot="1" x14ac:dyDescent="0.35">
      <c r="A145" s="355" t="s">
        <v>251</v>
      </c>
      <c r="B145" s="359" t="s">
        <v>86</v>
      </c>
      <c r="C145" s="172" t="s">
        <v>95</v>
      </c>
      <c r="D145" s="170" t="s">
        <v>252</v>
      </c>
      <c r="E145" s="140"/>
      <c r="F145" s="141"/>
      <c r="G145" s="286"/>
      <c r="H145" s="357">
        <v>350</v>
      </c>
      <c r="I145" s="358"/>
      <c r="J145" s="291">
        <v>6</v>
      </c>
      <c r="K145" s="360">
        <f t="shared" si="18"/>
        <v>0</v>
      </c>
      <c r="L145" s="7"/>
      <c r="M145" s="9"/>
      <c r="N145" s="9"/>
      <c r="O145" s="9"/>
      <c r="P145" s="9"/>
      <c r="Q145" s="9"/>
      <c r="R145" s="10"/>
    </row>
    <row r="146" spans="1:27" s="11" customFormat="1" ht="34.5" customHeight="1" thickBot="1" x14ac:dyDescent="0.35">
      <c r="A146" s="356" t="s">
        <v>245</v>
      </c>
      <c r="B146" s="359" t="s">
        <v>14</v>
      </c>
      <c r="C146" s="172" t="s">
        <v>120</v>
      </c>
      <c r="D146" s="170" t="s">
        <v>246</v>
      </c>
      <c r="E146" s="140"/>
      <c r="F146" s="141"/>
      <c r="G146" s="286"/>
      <c r="H146" s="357">
        <v>220</v>
      </c>
      <c r="I146" s="358"/>
      <c r="J146" s="291">
        <v>6</v>
      </c>
      <c r="K146" s="360">
        <f t="shared" si="18"/>
        <v>0</v>
      </c>
      <c r="L146" s="7"/>
      <c r="M146" s="9"/>
      <c r="N146" s="9"/>
      <c r="O146" s="9"/>
      <c r="P146" s="9"/>
      <c r="Q146" s="9"/>
      <c r="R146" s="10"/>
    </row>
    <row r="147" spans="1:27" s="11" customFormat="1" ht="31.5" customHeight="1" thickBot="1" x14ac:dyDescent="0.35">
      <c r="A147" s="362" t="s">
        <v>247</v>
      </c>
      <c r="B147" s="363" t="s">
        <v>14</v>
      </c>
      <c r="C147" s="364" t="s">
        <v>120</v>
      </c>
      <c r="D147" s="92" t="s">
        <v>248</v>
      </c>
      <c r="E147" s="93"/>
      <c r="F147" s="162"/>
      <c r="G147" s="365"/>
      <c r="H147" s="366">
        <v>204</v>
      </c>
      <c r="I147" s="367"/>
      <c r="J147" s="368">
        <v>6</v>
      </c>
      <c r="K147" s="348">
        <f>G147*H147</f>
        <v>0</v>
      </c>
      <c r="L147" s="7"/>
      <c r="M147" s="9"/>
      <c r="N147" s="9"/>
      <c r="O147" s="9"/>
      <c r="P147" s="9"/>
      <c r="Q147" s="9"/>
      <c r="R147" s="10"/>
    </row>
    <row r="148" spans="1:27" s="11" customFormat="1" ht="33" customHeight="1" thickBot="1" x14ac:dyDescent="0.35">
      <c r="A148" s="369" t="s">
        <v>249</v>
      </c>
      <c r="B148" s="370" t="s">
        <v>14</v>
      </c>
      <c r="C148" s="187" t="s">
        <v>120</v>
      </c>
      <c r="D148" s="213" t="s">
        <v>250</v>
      </c>
      <c r="E148" s="153"/>
      <c r="F148" s="154"/>
      <c r="G148" s="371"/>
      <c r="H148" s="372">
        <v>204</v>
      </c>
      <c r="I148" s="373"/>
      <c r="J148" s="374">
        <v>6</v>
      </c>
      <c r="K148" s="360">
        <f t="shared" ref="K148" si="22">G148*H148</f>
        <v>0</v>
      </c>
      <c r="L148" s="7"/>
      <c r="M148" s="9"/>
      <c r="N148" s="9"/>
      <c r="O148" s="9"/>
      <c r="P148" s="9"/>
      <c r="Q148" s="9"/>
      <c r="R148" s="10"/>
    </row>
    <row r="149" spans="1:27" s="11" customFormat="1" ht="30" customHeight="1" thickBot="1" x14ac:dyDescent="0.35">
      <c r="A149" s="836" t="s">
        <v>489</v>
      </c>
      <c r="B149" s="837"/>
      <c r="C149" s="837"/>
      <c r="D149" s="837"/>
      <c r="E149" s="837"/>
      <c r="F149" s="837"/>
      <c r="G149" s="837"/>
      <c r="H149" s="837"/>
      <c r="I149" s="837"/>
      <c r="J149" s="837"/>
      <c r="K149" s="838"/>
      <c r="L149" s="839"/>
      <c r="M149" s="840"/>
      <c r="N149" s="840"/>
      <c r="O149" s="840"/>
      <c r="P149" s="840"/>
      <c r="Q149" s="840"/>
      <c r="R149" s="841"/>
    </row>
    <row r="150" spans="1:27" s="11" customFormat="1" ht="42" customHeight="1" thickBot="1" x14ac:dyDescent="0.35">
      <c r="A150" s="152" t="s">
        <v>547</v>
      </c>
      <c r="B150" s="202" t="s">
        <v>202</v>
      </c>
      <c r="C150" s="182" t="s">
        <v>46</v>
      </c>
      <c r="D150" s="320" t="s">
        <v>488</v>
      </c>
      <c r="E150" s="140"/>
      <c r="F150" s="141"/>
      <c r="G150" s="375"/>
      <c r="H150" s="95">
        <v>260</v>
      </c>
      <c r="I150" s="376"/>
      <c r="J150" s="377">
        <v>1</v>
      </c>
      <c r="K150" s="378">
        <f t="shared" ref="K150" si="23">G150*H150</f>
        <v>0</v>
      </c>
      <c r="L150" s="842"/>
      <c r="M150" s="843"/>
      <c r="N150" s="843"/>
      <c r="O150" s="843"/>
      <c r="P150" s="843"/>
      <c r="Q150" s="843"/>
      <c r="R150" s="844"/>
    </row>
    <row r="151" spans="1:27" s="11" customFormat="1" ht="42" customHeight="1" thickBot="1" x14ac:dyDescent="0.35">
      <c r="A151" s="387" t="s">
        <v>548</v>
      </c>
      <c r="B151" s="275" t="s">
        <v>23</v>
      </c>
      <c r="C151" s="182" t="s">
        <v>156</v>
      </c>
      <c r="D151" s="666" t="s">
        <v>487</v>
      </c>
      <c r="E151" s="140"/>
      <c r="F151" s="141"/>
      <c r="G151" s="375"/>
      <c r="H151" s="95">
        <v>304</v>
      </c>
      <c r="I151" s="376"/>
      <c r="J151" s="377">
        <v>1</v>
      </c>
      <c r="K151" s="378">
        <f t="shared" ref="K151" si="24">G151*H151</f>
        <v>0</v>
      </c>
      <c r="L151" s="842"/>
      <c r="M151" s="843"/>
      <c r="N151" s="843"/>
      <c r="O151" s="843"/>
      <c r="P151" s="843"/>
      <c r="Q151" s="843"/>
      <c r="R151" s="844"/>
    </row>
    <row r="152" spans="1:27" s="11" customFormat="1" ht="42" customHeight="1" thickBot="1" x14ac:dyDescent="0.35">
      <c r="A152" s="152" t="s">
        <v>549</v>
      </c>
      <c r="B152" s="275" t="s">
        <v>23</v>
      </c>
      <c r="C152" s="182" t="s">
        <v>156</v>
      </c>
      <c r="D152" s="177" t="s">
        <v>486</v>
      </c>
      <c r="E152" s="140"/>
      <c r="F152" s="141"/>
      <c r="G152" s="375"/>
      <c r="H152" s="95">
        <v>304</v>
      </c>
      <c r="I152" s="376"/>
      <c r="J152" s="377">
        <v>1</v>
      </c>
      <c r="K152" s="378">
        <f t="shared" ref="K152" si="25">G152*H152</f>
        <v>0</v>
      </c>
      <c r="L152" s="842"/>
      <c r="M152" s="843"/>
      <c r="N152" s="843"/>
      <c r="O152" s="843"/>
      <c r="P152" s="843"/>
      <c r="Q152" s="843"/>
      <c r="R152" s="844"/>
    </row>
    <row r="153" spans="1:27" s="11" customFormat="1" ht="42" customHeight="1" thickBot="1" x14ac:dyDescent="0.35">
      <c r="A153" s="387" t="s">
        <v>550</v>
      </c>
      <c r="B153" s="275" t="s">
        <v>23</v>
      </c>
      <c r="C153" s="182" t="s">
        <v>156</v>
      </c>
      <c r="D153" s="666" t="s">
        <v>485</v>
      </c>
      <c r="E153" s="140"/>
      <c r="F153" s="141"/>
      <c r="G153" s="375"/>
      <c r="H153" s="95">
        <v>304</v>
      </c>
      <c r="I153" s="376"/>
      <c r="J153" s="377">
        <v>1</v>
      </c>
      <c r="K153" s="378">
        <f t="shared" ref="K153" si="26">G153*H153</f>
        <v>0</v>
      </c>
      <c r="L153" s="842"/>
      <c r="M153" s="843"/>
      <c r="N153" s="843"/>
      <c r="O153" s="843"/>
      <c r="P153" s="843"/>
      <c r="Q153" s="843"/>
      <c r="R153" s="844"/>
    </row>
    <row r="154" spans="1:27" s="11" customFormat="1" ht="42" customHeight="1" thickBot="1" x14ac:dyDescent="0.35">
      <c r="A154" s="152" t="s">
        <v>551</v>
      </c>
      <c r="B154" s="275" t="s">
        <v>23</v>
      </c>
      <c r="C154" s="182" t="s">
        <v>156</v>
      </c>
      <c r="D154" s="177" t="s">
        <v>484</v>
      </c>
      <c r="E154" s="140"/>
      <c r="F154" s="141"/>
      <c r="G154" s="375"/>
      <c r="H154" s="95">
        <v>304</v>
      </c>
      <c r="I154" s="376"/>
      <c r="J154" s="377">
        <v>1</v>
      </c>
      <c r="K154" s="378">
        <f t="shared" ref="K154" si="27">G154*H154</f>
        <v>0</v>
      </c>
      <c r="L154" s="842"/>
      <c r="M154" s="843"/>
      <c r="N154" s="843"/>
      <c r="O154" s="843"/>
      <c r="P154" s="843"/>
      <c r="Q154" s="843"/>
      <c r="R154" s="844"/>
    </row>
    <row r="155" spans="1:27" s="11" customFormat="1" ht="42" customHeight="1" thickBot="1" x14ac:dyDescent="0.35">
      <c r="A155" s="387" t="s">
        <v>552</v>
      </c>
      <c r="B155" s="275" t="s">
        <v>23</v>
      </c>
      <c r="C155" s="182" t="s">
        <v>156</v>
      </c>
      <c r="D155" s="666" t="s">
        <v>483</v>
      </c>
      <c r="E155" s="140"/>
      <c r="F155" s="141"/>
      <c r="G155" s="375"/>
      <c r="H155" s="95">
        <v>304</v>
      </c>
      <c r="I155" s="376"/>
      <c r="J155" s="377">
        <v>1</v>
      </c>
      <c r="K155" s="378">
        <f t="shared" ref="K155" si="28">G155*H155</f>
        <v>0</v>
      </c>
      <c r="L155" s="842"/>
      <c r="M155" s="843"/>
      <c r="N155" s="843"/>
      <c r="O155" s="843"/>
      <c r="P155" s="843"/>
      <c r="Q155" s="843"/>
      <c r="R155" s="844"/>
      <c r="AA155" s="665"/>
    </row>
    <row r="156" spans="1:27" s="11" customFormat="1" ht="39" customHeight="1" thickBot="1" x14ac:dyDescent="0.35">
      <c r="A156" s="152" t="s">
        <v>553</v>
      </c>
      <c r="B156" s="275" t="s">
        <v>23</v>
      </c>
      <c r="C156" s="182" t="s">
        <v>156</v>
      </c>
      <c r="D156" s="177" t="s">
        <v>482</v>
      </c>
      <c r="E156" s="140"/>
      <c r="F156" s="141"/>
      <c r="G156" s="375"/>
      <c r="H156" s="95">
        <v>304</v>
      </c>
      <c r="I156" s="376"/>
      <c r="J156" s="377">
        <v>1</v>
      </c>
      <c r="K156" s="378">
        <f t="shared" ref="K156" si="29">G156*H156</f>
        <v>0</v>
      </c>
      <c r="L156" s="842"/>
      <c r="M156" s="843"/>
      <c r="N156" s="843"/>
      <c r="O156" s="843"/>
      <c r="P156" s="843"/>
      <c r="Q156" s="843"/>
      <c r="R156" s="844"/>
    </row>
    <row r="157" spans="1:27" s="11" customFormat="1" ht="39" customHeight="1" thickBot="1" x14ac:dyDescent="0.35">
      <c r="A157" s="387" t="s">
        <v>554</v>
      </c>
      <c r="B157" s="275" t="s">
        <v>23</v>
      </c>
      <c r="C157" s="182" t="s">
        <v>156</v>
      </c>
      <c r="D157" s="666" t="s">
        <v>481</v>
      </c>
      <c r="E157" s="140"/>
      <c r="F157" s="141"/>
      <c r="G157" s="375"/>
      <c r="H157" s="95">
        <v>304</v>
      </c>
      <c r="I157" s="376"/>
      <c r="J157" s="377">
        <v>1</v>
      </c>
      <c r="K157" s="378">
        <f t="shared" ref="K157" si="30">G157*H157</f>
        <v>0</v>
      </c>
      <c r="L157" s="842"/>
      <c r="M157" s="843"/>
      <c r="N157" s="843"/>
      <c r="O157" s="843"/>
      <c r="P157" s="843"/>
      <c r="Q157" s="843"/>
      <c r="R157" s="844"/>
    </row>
    <row r="158" spans="1:27" s="11" customFormat="1" ht="36.75" customHeight="1" thickBot="1" x14ac:dyDescent="0.35">
      <c r="A158" s="152" t="s">
        <v>409</v>
      </c>
      <c r="B158" s="275" t="s">
        <v>202</v>
      </c>
      <c r="C158" s="182" t="s">
        <v>325</v>
      </c>
      <c r="D158" s="177" t="s">
        <v>403</v>
      </c>
      <c r="E158" s="140"/>
      <c r="F158" s="141"/>
      <c r="G158" s="375"/>
      <c r="H158" s="95">
        <v>378</v>
      </c>
      <c r="I158" s="376"/>
      <c r="J158" s="377">
        <v>1</v>
      </c>
      <c r="K158" s="378">
        <f t="shared" ref="K158:K178" si="31">G158*H158</f>
        <v>0</v>
      </c>
      <c r="L158" s="842"/>
      <c r="M158" s="843"/>
      <c r="N158" s="843"/>
      <c r="O158" s="843"/>
      <c r="P158" s="843"/>
      <c r="Q158" s="843"/>
      <c r="R158" s="844"/>
    </row>
    <row r="159" spans="1:27" s="11" customFormat="1" ht="36.75" customHeight="1" thickBot="1" x14ac:dyDescent="0.35">
      <c r="A159" s="379" t="s">
        <v>410</v>
      </c>
      <c r="B159" s="380" t="s">
        <v>202</v>
      </c>
      <c r="C159" s="172" t="s">
        <v>320</v>
      </c>
      <c r="D159" s="381" t="s">
        <v>218</v>
      </c>
      <c r="E159" s="173"/>
      <c r="F159" s="174"/>
      <c r="G159" s="286"/>
      <c r="H159" s="86">
        <v>356</v>
      </c>
      <c r="I159" s="382">
        <v>65</v>
      </c>
      <c r="J159" s="334">
        <v>1</v>
      </c>
      <c r="K159" s="383">
        <f t="shared" si="31"/>
        <v>0</v>
      </c>
      <c r="L159" s="842"/>
      <c r="M159" s="843"/>
      <c r="N159" s="843"/>
      <c r="O159" s="843"/>
      <c r="P159" s="843"/>
      <c r="Q159" s="843"/>
      <c r="R159" s="844"/>
    </row>
    <row r="160" spans="1:27" s="11" customFormat="1" ht="40.200000000000003" thickBot="1" x14ac:dyDescent="0.35">
      <c r="A160" s="152" t="s">
        <v>411</v>
      </c>
      <c r="B160" s="327" t="s">
        <v>202</v>
      </c>
      <c r="C160" s="182" t="s">
        <v>320</v>
      </c>
      <c r="D160" s="328" t="s">
        <v>219</v>
      </c>
      <c r="E160" s="153"/>
      <c r="F160" s="154"/>
      <c r="G160" s="375"/>
      <c r="H160" s="86">
        <v>261</v>
      </c>
      <c r="I160" s="384">
        <v>55</v>
      </c>
      <c r="J160" s="377">
        <v>1</v>
      </c>
      <c r="K160" s="360">
        <f t="shared" si="31"/>
        <v>0</v>
      </c>
      <c r="L160" s="842"/>
      <c r="M160" s="843"/>
      <c r="N160" s="843"/>
      <c r="O160" s="843"/>
      <c r="P160" s="843"/>
      <c r="Q160" s="843"/>
      <c r="R160" s="844"/>
    </row>
    <row r="161" spans="1:21" s="11" customFormat="1" ht="30" customHeight="1" thickBot="1" x14ac:dyDescent="0.35">
      <c r="A161" s="379" t="s">
        <v>412</v>
      </c>
      <c r="B161" s="137" t="s">
        <v>23</v>
      </c>
      <c r="C161" s="172" t="s">
        <v>321</v>
      </c>
      <c r="D161" s="177" t="s">
        <v>220</v>
      </c>
      <c r="E161" s="173"/>
      <c r="F161" s="174"/>
      <c r="G161" s="286"/>
      <c r="H161" s="75">
        <v>270</v>
      </c>
      <c r="I161" s="382">
        <v>55</v>
      </c>
      <c r="J161" s="334">
        <v>1</v>
      </c>
      <c r="K161" s="360">
        <f t="shared" si="31"/>
        <v>0</v>
      </c>
      <c r="L161" s="842"/>
      <c r="M161" s="843"/>
      <c r="N161" s="843"/>
      <c r="O161" s="843"/>
      <c r="P161" s="843"/>
      <c r="Q161" s="843"/>
      <c r="R161" s="844"/>
      <c r="U161"/>
    </row>
    <row r="162" spans="1:21" s="11" customFormat="1" ht="30" customHeight="1" thickBot="1" x14ac:dyDescent="0.35">
      <c r="A162" s="667" t="s">
        <v>555</v>
      </c>
      <c r="B162" s="327" t="s">
        <v>23</v>
      </c>
      <c r="C162" s="182" t="s">
        <v>45</v>
      </c>
      <c r="D162" s="328" t="s">
        <v>601</v>
      </c>
      <c r="E162" s="153"/>
      <c r="F162" s="154"/>
      <c r="G162" s="286"/>
      <c r="H162" s="95">
        <v>219</v>
      </c>
      <c r="I162" s="384">
        <v>50</v>
      </c>
      <c r="J162" s="334">
        <v>1</v>
      </c>
      <c r="K162" s="360">
        <f t="shared" ref="K162" si="32">G162*H162</f>
        <v>0</v>
      </c>
      <c r="L162" s="842"/>
      <c r="M162" s="843"/>
      <c r="N162" s="843"/>
      <c r="O162" s="843"/>
      <c r="P162" s="843"/>
      <c r="Q162" s="843"/>
      <c r="R162" s="844"/>
    </row>
    <row r="163" spans="1:21" s="8" customFormat="1" ht="30" customHeight="1" thickBot="1" x14ac:dyDescent="0.35">
      <c r="A163" s="379" t="s">
        <v>413</v>
      </c>
      <c r="B163" s="359" t="s">
        <v>23</v>
      </c>
      <c r="C163" s="172" t="s">
        <v>322</v>
      </c>
      <c r="D163" s="170" t="s">
        <v>221</v>
      </c>
      <c r="E163" s="140"/>
      <c r="F163" s="141"/>
      <c r="G163" s="286"/>
      <c r="H163" s="86">
        <v>270</v>
      </c>
      <c r="I163" s="376">
        <v>55</v>
      </c>
      <c r="J163" s="334">
        <v>1</v>
      </c>
      <c r="K163" s="360">
        <f t="shared" si="31"/>
        <v>0</v>
      </c>
      <c r="L163" s="842"/>
      <c r="M163" s="843"/>
      <c r="N163" s="843"/>
      <c r="O163" s="843"/>
      <c r="P163" s="843"/>
      <c r="Q163" s="843"/>
      <c r="R163" s="844"/>
    </row>
    <row r="164" spans="1:21" ht="30" customHeight="1" thickBot="1" x14ac:dyDescent="0.35">
      <c r="A164" s="667" t="s">
        <v>414</v>
      </c>
      <c r="B164" s="327" t="s">
        <v>23</v>
      </c>
      <c r="C164" s="182" t="s">
        <v>45</v>
      </c>
      <c r="D164" s="328" t="s">
        <v>222</v>
      </c>
      <c r="E164" s="153"/>
      <c r="F164" s="154"/>
      <c r="G164" s="286"/>
      <c r="H164" s="95">
        <v>225</v>
      </c>
      <c r="I164" s="384">
        <v>50</v>
      </c>
      <c r="J164" s="334">
        <v>1</v>
      </c>
      <c r="K164" s="360">
        <f t="shared" si="31"/>
        <v>0</v>
      </c>
      <c r="L164" s="842"/>
      <c r="M164" s="843"/>
      <c r="N164" s="843"/>
      <c r="O164" s="843"/>
      <c r="P164" s="843"/>
      <c r="Q164" s="843"/>
      <c r="R164" s="844"/>
    </row>
    <row r="165" spans="1:21" s="11" customFormat="1" ht="39.75" customHeight="1" thickBot="1" x14ac:dyDescent="0.35">
      <c r="A165" s="379" t="s">
        <v>556</v>
      </c>
      <c r="B165" s="137" t="s">
        <v>23</v>
      </c>
      <c r="C165" s="172" t="s">
        <v>476</v>
      </c>
      <c r="D165" s="177" t="s">
        <v>475</v>
      </c>
      <c r="E165" s="173"/>
      <c r="F165" s="174"/>
      <c r="G165" s="385"/>
      <c r="H165" s="86">
        <v>521</v>
      </c>
      <c r="I165" s="382">
        <v>105</v>
      </c>
      <c r="J165" s="311">
        <v>1</v>
      </c>
      <c r="K165" s="360">
        <f t="shared" si="31"/>
        <v>0</v>
      </c>
      <c r="L165" s="842"/>
      <c r="M165" s="843"/>
      <c r="N165" s="843"/>
      <c r="O165" s="843"/>
      <c r="P165" s="843"/>
      <c r="Q165" s="843"/>
      <c r="R165" s="844"/>
      <c r="T165"/>
    </row>
    <row r="166" spans="1:21" s="11" customFormat="1" ht="39.75" customHeight="1" thickBot="1" x14ac:dyDescent="0.35">
      <c r="A166" s="136" t="s">
        <v>557</v>
      </c>
      <c r="B166" s="137" t="s">
        <v>23</v>
      </c>
      <c r="C166" s="172" t="s">
        <v>474</v>
      </c>
      <c r="D166" s="177" t="s">
        <v>473</v>
      </c>
      <c r="E166" s="173"/>
      <c r="F166" s="174"/>
      <c r="G166" s="385"/>
      <c r="H166" s="86">
        <v>599</v>
      </c>
      <c r="I166" s="382">
        <v>105</v>
      </c>
      <c r="J166" s="311">
        <v>1</v>
      </c>
      <c r="K166" s="360">
        <f t="shared" ref="K166" si="33">G166*H166</f>
        <v>0</v>
      </c>
      <c r="L166" s="842"/>
      <c r="M166" s="843"/>
      <c r="N166" s="843"/>
      <c r="O166" s="843"/>
      <c r="P166" s="843"/>
      <c r="Q166" s="843"/>
      <c r="R166" s="844"/>
    </row>
    <row r="167" spans="1:21" s="11" customFormat="1" ht="39.75" customHeight="1" thickBot="1" x14ac:dyDescent="0.35">
      <c r="A167" s="379" t="s">
        <v>404</v>
      </c>
      <c r="B167" s="137" t="s">
        <v>23</v>
      </c>
      <c r="C167" s="172" t="s">
        <v>323</v>
      </c>
      <c r="D167" s="177" t="s">
        <v>223</v>
      </c>
      <c r="E167" s="173"/>
      <c r="F167" s="174"/>
      <c r="G167" s="385"/>
      <c r="H167" s="86">
        <v>610</v>
      </c>
      <c r="I167" s="382">
        <v>105</v>
      </c>
      <c r="J167" s="311">
        <v>1</v>
      </c>
      <c r="K167" s="360">
        <f t="shared" si="31"/>
        <v>0</v>
      </c>
      <c r="L167" s="842"/>
      <c r="M167" s="843"/>
      <c r="N167" s="843"/>
      <c r="O167" s="843"/>
      <c r="P167" s="843"/>
      <c r="Q167" s="843"/>
      <c r="R167" s="844"/>
    </row>
    <row r="168" spans="1:21" s="11" customFormat="1" ht="44.25" customHeight="1" thickBot="1" x14ac:dyDescent="0.35">
      <c r="A168" s="667" t="s">
        <v>405</v>
      </c>
      <c r="B168" s="359" t="s">
        <v>23</v>
      </c>
      <c r="C168" s="172" t="s">
        <v>323</v>
      </c>
      <c r="D168" s="170" t="s">
        <v>224</v>
      </c>
      <c r="E168" s="140"/>
      <c r="F168" s="141"/>
      <c r="G168" s="286"/>
      <c r="H168" s="86">
        <v>610</v>
      </c>
      <c r="I168" s="376">
        <v>105</v>
      </c>
      <c r="J168" s="334">
        <v>1</v>
      </c>
      <c r="K168" s="360">
        <f t="shared" si="31"/>
        <v>0</v>
      </c>
      <c r="L168" s="842"/>
      <c r="M168" s="843"/>
      <c r="N168" s="843"/>
      <c r="O168" s="843"/>
      <c r="P168" s="843"/>
      <c r="Q168" s="843"/>
      <c r="R168" s="844"/>
    </row>
    <row r="169" spans="1:21" s="11" customFormat="1" ht="42.75" customHeight="1" thickBot="1" x14ac:dyDescent="0.35">
      <c r="A169" s="379" t="s">
        <v>406</v>
      </c>
      <c r="B169" s="327" t="s">
        <v>23</v>
      </c>
      <c r="C169" s="182" t="s">
        <v>323</v>
      </c>
      <c r="D169" s="328" t="s">
        <v>225</v>
      </c>
      <c r="E169" s="153"/>
      <c r="F169" s="154"/>
      <c r="G169" s="375"/>
      <c r="H169" s="95">
        <v>610</v>
      </c>
      <c r="I169" s="384">
        <v>105</v>
      </c>
      <c r="J169" s="334">
        <v>1</v>
      </c>
      <c r="K169" s="360">
        <f t="shared" si="31"/>
        <v>0</v>
      </c>
      <c r="L169" s="842"/>
      <c r="M169" s="843"/>
      <c r="N169" s="843"/>
      <c r="O169" s="843"/>
      <c r="P169" s="843"/>
      <c r="Q169" s="843"/>
      <c r="R169" s="844"/>
      <c r="U169"/>
    </row>
    <row r="170" spans="1:21" s="11" customFormat="1" ht="39.75" customHeight="1" thickBot="1" x14ac:dyDescent="0.35">
      <c r="A170" s="668" t="s">
        <v>558</v>
      </c>
      <c r="B170" s="137" t="s">
        <v>86</v>
      </c>
      <c r="C170" s="172" t="s">
        <v>40</v>
      </c>
      <c r="D170" s="177" t="s">
        <v>480</v>
      </c>
      <c r="E170" s="173"/>
      <c r="F170" s="174"/>
      <c r="G170" s="286"/>
      <c r="H170" s="86">
        <v>350</v>
      </c>
      <c r="I170" s="382">
        <v>105</v>
      </c>
      <c r="J170" s="311">
        <v>1</v>
      </c>
      <c r="K170" s="360">
        <f t="shared" si="31"/>
        <v>0</v>
      </c>
      <c r="L170" s="842"/>
      <c r="M170" s="843"/>
      <c r="N170" s="843"/>
      <c r="O170" s="843"/>
      <c r="P170" s="843"/>
      <c r="Q170" s="843"/>
      <c r="R170" s="844"/>
    </row>
    <row r="171" spans="1:21" s="11" customFormat="1" ht="39.75" customHeight="1" thickBot="1" x14ac:dyDescent="0.35">
      <c r="A171" s="386" t="s">
        <v>559</v>
      </c>
      <c r="B171" s="137" t="s">
        <v>86</v>
      </c>
      <c r="C171" s="172" t="s">
        <v>40</v>
      </c>
      <c r="D171" s="177" t="s">
        <v>479</v>
      </c>
      <c r="E171" s="173"/>
      <c r="F171" s="174"/>
      <c r="G171" s="286"/>
      <c r="H171" s="86">
        <v>321</v>
      </c>
      <c r="I171" s="382">
        <v>105</v>
      </c>
      <c r="J171" s="311">
        <v>1</v>
      </c>
      <c r="K171" s="360">
        <f t="shared" ref="K171" si="34">G171*H171</f>
        <v>0</v>
      </c>
      <c r="L171" s="842"/>
      <c r="M171" s="843"/>
      <c r="N171" s="843"/>
      <c r="O171" s="843"/>
      <c r="P171" s="843"/>
      <c r="Q171" s="843"/>
      <c r="R171" s="844"/>
    </row>
    <row r="172" spans="1:21" s="11" customFormat="1" ht="39.75" customHeight="1" thickBot="1" x14ac:dyDescent="0.35">
      <c r="A172" s="668" t="s">
        <v>560</v>
      </c>
      <c r="B172" s="137" t="s">
        <v>86</v>
      </c>
      <c r="C172" s="172" t="s">
        <v>40</v>
      </c>
      <c r="D172" s="177" t="s">
        <v>478</v>
      </c>
      <c r="E172" s="173"/>
      <c r="F172" s="174"/>
      <c r="G172" s="286"/>
      <c r="H172" s="86">
        <v>321</v>
      </c>
      <c r="I172" s="382">
        <v>105</v>
      </c>
      <c r="J172" s="311">
        <v>1</v>
      </c>
      <c r="K172" s="360">
        <f t="shared" si="31"/>
        <v>0</v>
      </c>
      <c r="L172" s="842"/>
      <c r="M172" s="843"/>
      <c r="N172" s="843"/>
      <c r="O172" s="843"/>
      <c r="P172" s="843"/>
      <c r="Q172" s="843"/>
      <c r="R172" s="844"/>
    </row>
    <row r="173" spans="1:21" s="11" customFormat="1" ht="30" customHeight="1" thickBot="1" x14ac:dyDescent="0.35">
      <c r="A173" s="386" t="s">
        <v>561</v>
      </c>
      <c r="B173" s="137" t="s">
        <v>86</v>
      </c>
      <c r="C173" s="172" t="s">
        <v>40</v>
      </c>
      <c r="D173" s="177" t="s">
        <v>477</v>
      </c>
      <c r="E173" s="173"/>
      <c r="F173" s="174"/>
      <c r="G173" s="286"/>
      <c r="H173" s="86">
        <v>321</v>
      </c>
      <c r="I173" s="382">
        <v>105</v>
      </c>
      <c r="J173" s="311">
        <v>1</v>
      </c>
      <c r="K173" s="360">
        <f t="shared" ref="K173" si="35">G173*H173</f>
        <v>0</v>
      </c>
      <c r="L173" s="842"/>
      <c r="M173" s="843"/>
      <c r="N173" s="843"/>
      <c r="O173" s="843"/>
      <c r="P173" s="843"/>
      <c r="Q173" s="843"/>
      <c r="R173" s="844"/>
    </row>
    <row r="174" spans="1:21" ht="30" customHeight="1" thickBot="1" x14ac:dyDescent="0.35">
      <c r="A174" s="668" t="s">
        <v>407</v>
      </c>
      <c r="B174" s="137" t="s">
        <v>86</v>
      </c>
      <c r="C174" s="172" t="s">
        <v>321</v>
      </c>
      <c r="D174" s="177" t="s">
        <v>226</v>
      </c>
      <c r="E174" s="173"/>
      <c r="F174" s="174"/>
      <c r="G174" s="286"/>
      <c r="H174" s="86">
        <v>305</v>
      </c>
      <c r="I174" s="382">
        <v>105</v>
      </c>
      <c r="J174" s="311">
        <v>1</v>
      </c>
      <c r="K174" s="360">
        <f t="shared" si="31"/>
        <v>0</v>
      </c>
      <c r="L174" s="842"/>
      <c r="M174" s="843"/>
      <c r="N174" s="843"/>
      <c r="O174" s="843"/>
      <c r="P174" s="843"/>
      <c r="Q174" s="843"/>
      <c r="R174" s="844"/>
    </row>
    <row r="175" spans="1:21" ht="30" customHeight="1" thickBot="1" x14ac:dyDescent="0.35">
      <c r="A175" s="379" t="s">
        <v>415</v>
      </c>
      <c r="B175" s="359" t="s">
        <v>86</v>
      </c>
      <c r="C175" s="172" t="s">
        <v>321</v>
      </c>
      <c r="D175" s="170" t="s">
        <v>227</v>
      </c>
      <c r="E175" s="140"/>
      <c r="F175" s="141"/>
      <c r="G175" s="286"/>
      <c r="H175" s="86">
        <v>305</v>
      </c>
      <c r="I175" s="376">
        <v>105</v>
      </c>
      <c r="J175" s="334">
        <v>1</v>
      </c>
      <c r="K175" s="360">
        <f t="shared" si="31"/>
        <v>0</v>
      </c>
      <c r="L175" s="842"/>
      <c r="M175" s="843"/>
      <c r="N175" s="843"/>
      <c r="O175" s="843"/>
      <c r="P175" s="843"/>
      <c r="Q175" s="843"/>
      <c r="R175" s="844"/>
    </row>
    <row r="176" spans="1:21" ht="30" customHeight="1" thickBot="1" x14ac:dyDescent="0.35">
      <c r="A176" s="559" t="s">
        <v>408</v>
      </c>
      <c r="B176" s="327" t="s">
        <v>86</v>
      </c>
      <c r="C176" s="182" t="s">
        <v>321</v>
      </c>
      <c r="D176" s="328" t="s">
        <v>228</v>
      </c>
      <c r="E176" s="153"/>
      <c r="F176" s="154"/>
      <c r="G176" s="375"/>
      <c r="H176" s="95">
        <v>305</v>
      </c>
      <c r="I176" s="384">
        <v>105</v>
      </c>
      <c r="J176" s="334">
        <v>1</v>
      </c>
      <c r="K176" s="360">
        <f t="shared" si="31"/>
        <v>0</v>
      </c>
      <c r="L176" s="842"/>
      <c r="M176" s="843"/>
      <c r="N176" s="843"/>
      <c r="O176" s="843"/>
      <c r="P176" s="843"/>
      <c r="Q176" s="843"/>
      <c r="R176" s="844"/>
    </row>
    <row r="177" spans="1:18" s="11" customFormat="1" ht="30" customHeight="1" thickBot="1" x14ac:dyDescent="0.35">
      <c r="A177" s="379" t="s">
        <v>203</v>
      </c>
      <c r="B177" s="137" t="s">
        <v>23</v>
      </c>
      <c r="C177" s="172" t="s">
        <v>319</v>
      </c>
      <c r="D177" s="177" t="s">
        <v>204</v>
      </c>
      <c r="E177" s="173"/>
      <c r="F177" s="174"/>
      <c r="G177" s="286"/>
      <c r="H177" s="86">
        <v>297</v>
      </c>
      <c r="I177" s="382">
        <v>380</v>
      </c>
      <c r="J177" s="311">
        <v>6</v>
      </c>
      <c r="K177" s="360">
        <f t="shared" si="31"/>
        <v>0</v>
      </c>
      <c r="L177" s="842"/>
      <c r="M177" s="843"/>
      <c r="N177" s="843"/>
      <c r="O177" s="843"/>
      <c r="P177" s="843"/>
      <c r="Q177" s="843"/>
      <c r="R177" s="844"/>
    </row>
    <row r="178" spans="1:18" s="11" customFormat="1" ht="45" customHeight="1" thickBot="1" x14ac:dyDescent="0.35">
      <c r="A178" s="559" t="s">
        <v>205</v>
      </c>
      <c r="B178" s="327" t="s">
        <v>23</v>
      </c>
      <c r="C178" s="182" t="s">
        <v>319</v>
      </c>
      <c r="D178" s="328" t="s">
        <v>206</v>
      </c>
      <c r="E178" s="153"/>
      <c r="F178" s="154"/>
      <c r="G178" s="375"/>
      <c r="H178" s="95">
        <v>322</v>
      </c>
      <c r="I178" s="384">
        <v>450</v>
      </c>
      <c r="J178" s="334">
        <v>6</v>
      </c>
      <c r="K178" s="360">
        <f t="shared" si="31"/>
        <v>0</v>
      </c>
      <c r="L178" s="842"/>
      <c r="M178" s="843"/>
      <c r="N178" s="843"/>
      <c r="O178" s="843"/>
      <c r="P178" s="843"/>
      <c r="Q178" s="843"/>
      <c r="R178" s="844"/>
    </row>
    <row r="179" spans="1:18" ht="30" customHeight="1" thickBot="1" x14ac:dyDescent="0.35">
      <c r="A179" s="876" t="s">
        <v>345</v>
      </c>
      <c r="B179" s="877"/>
      <c r="C179" s="877"/>
      <c r="D179" s="877"/>
      <c r="E179" s="877"/>
      <c r="F179" s="877"/>
      <c r="G179" s="877"/>
      <c r="H179" s="877"/>
      <c r="I179" s="877"/>
      <c r="J179" s="877"/>
      <c r="K179" s="878"/>
      <c r="L179" s="839"/>
      <c r="M179" s="840"/>
      <c r="N179" s="840"/>
      <c r="O179" s="840"/>
      <c r="P179" s="840"/>
      <c r="Q179" s="840"/>
      <c r="R179" s="841"/>
    </row>
    <row r="180" spans="1:18" ht="48" customHeight="1" thickBot="1" x14ac:dyDescent="0.35">
      <c r="A180" s="388" t="s">
        <v>43</v>
      </c>
      <c r="B180" s="80" t="s">
        <v>14</v>
      </c>
      <c r="C180" s="389" t="s">
        <v>15</v>
      </c>
      <c r="D180" s="390" t="s">
        <v>44</v>
      </c>
      <c r="E180" s="93"/>
      <c r="F180" s="162"/>
      <c r="G180" s="365"/>
      <c r="H180" s="339">
        <v>192</v>
      </c>
      <c r="I180" s="330">
        <v>200</v>
      </c>
      <c r="J180" s="88">
        <v>9</v>
      </c>
      <c r="K180" s="348">
        <f>G180*H180</f>
        <v>0</v>
      </c>
      <c r="L180" s="842"/>
      <c r="M180" s="843"/>
      <c r="N180" s="843"/>
      <c r="O180" s="843"/>
      <c r="P180" s="843"/>
      <c r="Q180" s="843"/>
      <c r="R180" s="844"/>
    </row>
    <row r="181" spans="1:18" s="26" customFormat="1" ht="48.75" customHeight="1" thickBot="1" x14ac:dyDescent="0.35">
      <c r="A181" s="356" t="s">
        <v>261</v>
      </c>
      <c r="B181" s="244" t="s">
        <v>14</v>
      </c>
      <c r="C181" s="156" t="s">
        <v>16</v>
      </c>
      <c r="D181" s="391" t="s">
        <v>41</v>
      </c>
      <c r="E181" s="121"/>
      <c r="F181" s="122"/>
      <c r="G181" s="246"/>
      <c r="H181" s="392">
        <v>247</v>
      </c>
      <c r="I181" s="247">
        <v>285</v>
      </c>
      <c r="J181" s="77">
        <v>1</v>
      </c>
      <c r="K181" s="348">
        <f>G181*H181</f>
        <v>0</v>
      </c>
      <c r="L181" s="842"/>
      <c r="M181" s="843"/>
      <c r="N181" s="843"/>
      <c r="O181" s="843"/>
      <c r="P181" s="843"/>
      <c r="Q181" s="843"/>
      <c r="R181" s="844"/>
    </row>
    <row r="182" spans="1:18" ht="48.75" customHeight="1" thickBot="1" x14ac:dyDescent="0.35">
      <c r="A182" s="393" t="s">
        <v>273</v>
      </c>
      <c r="B182" s="250" t="s">
        <v>14</v>
      </c>
      <c r="C182" s="251" t="s">
        <v>16</v>
      </c>
      <c r="D182" s="390" t="s">
        <v>42</v>
      </c>
      <c r="E182" s="84"/>
      <c r="F182" s="131"/>
      <c r="G182" s="246"/>
      <c r="H182" s="394">
        <v>247</v>
      </c>
      <c r="I182" s="253">
        <v>285</v>
      </c>
      <c r="J182" s="254">
        <v>1</v>
      </c>
      <c r="K182" s="348">
        <f>G182*H182</f>
        <v>0</v>
      </c>
      <c r="L182" s="842"/>
      <c r="M182" s="843"/>
      <c r="N182" s="843"/>
      <c r="O182" s="843"/>
      <c r="P182" s="843"/>
      <c r="Q182" s="843"/>
      <c r="R182" s="844"/>
    </row>
    <row r="183" spans="1:18" ht="30" customHeight="1" thickBot="1" x14ac:dyDescent="0.35">
      <c r="A183" s="879" t="s">
        <v>461</v>
      </c>
      <c r="B183" s="880"/>
      <c r="C183" s="880"/>
      <c r="D183" s="880"/>
      <c r="E183" s="880"/>
      <c r="F183" s="880"/>
      <c r="G183" s="880"/>
      <c r="H183" s="880"/>
      <c r="I183" s="880"/>
      <c r="J183" s="880"/>
      <c r="K183" s="880"/>
      <c r="L183" s="781"/>
      <c r="M183" s="782"/>
      <c r="N183" s="782"/>
      <c r="O183" s="782"/>
      <c r="P183" s="782"/>
      <c r="Q183" s="782"/>
      <c r="R183" s="783"/>
    </row>
    <row r="184" spans="1:18" ht="30" customHeight="1" thickBot="1" x14ac:dyDescent="0.35">
      <c r="A184" s="395" t="s">
        <v>339</v>
      </c>
      <c r="B184" s="396"/>
      <c r="C184" s="396"/>
      <c r="D184" s="396"/>
      <c r="E184" s="396"/>
      <c r="F184" s="396"/>
      <c r="G184" s="396"/>
      <c r="H184" s="396"/>
      <c r="I184" s="396"/>
      <c r="J184" s="396"/>
      <c r="K184" s="397"/>
      <c r="L184" s="784"/>
      <c r="M184" s="785"/>
      <c r="N184" s="785"/>
      <c r="O184" s="785"/>
      <c r="P184" s="785"/>
      <c r="Q184" s="785"/>
      <c r="R184" s="786"/>
    </row>
    <row r="185" spans="1:18" s="11" customFormat="1" ht="30.45" customHeight="1" thickBot="1" x14ac:dyDescent="0.35">
      <c r="A185" s="398" t="s">
        <v>562</v>
      </c>
      <c r="B185" s="399" t="s">
        <v>33</v>
      </c>
      <c r="C185" s="203" t="s">
        <v>24</v>
      </c>
      <c r="D185" s="202" t="s">
        <v>426</v>
      </c>
      <c r="E185" s="399"/>
      <c r="F185" s="202"/>
      <c r="G185" s="323"/>
      <c r="H185" s="400">
        <v>170</v>
      </c>
      <c r="I185" s="401">
        <v>210</v>
      </c>
      <c r="J185" s="402">
        <v>12</v>
      </c>
      <c r="K185" s="78">
        <f t="shared" ref="K185" si="36">G185*H185</f>
        <v>0</v>
      </c>
      <c r="L185" s="784"/>
      <c r="M185" s="785"/>
      <c r="N185" s="785"/>
      <c r="O185" s="785"/>
      <c r="P185" s="785"/>
      <c r="Q185" s="785"/>
      <c r="R185" s="786"/>
    </row>
    <row r="186" spans="1:18" s="11" customFormat="1" ht="30" customHeight="1" thickBot="1" x14ac:dyDescent="0.35">
      <c r="A186" s="403" t="s">
        <v>563</v>
      </c>
      <c r="B186" s="380" t="s">
        <v>33</v>
      </c>
      <c r="C186" s="172" t="s">
        <v>24</v>
      </c>
      <c r="D186" s="275" t="s">
        <v>427</v>
      </c>
      <c r="E186" s="380"/>
      <c r="F186" s="137"/>
      <c r="G186" s="404"/>
      <c r="H186" s="405">
        <v>170</v>
      </c>
      <c r="I186" s="406">
        <v>210</v>
      </c>
      <c r="J186" s="407">
        <v>12</v>
      </c>
      <c r="K186" s="78">
        <f t="shared" ref="K186" si="37">G186*H186</f>
        <v>0</v>
      </c>
      <c r="L186" s="784"/>
      <c r="M186" s="785"/>
      <c r="N186" s="785"/>
      <c r="O186" s="785"/>
      <c r="P186" s="785"/>
      <c r="Q186" s="785"/>
      <c r="R186" s="786"/>
    </row>
    <row r="187" spans="1:18" s="11" customFormat="1" ht="30.45" customHeight="1" thickBot="1" x14ac:dyDescent="0.35">
      <c r="A187" s="398" t="s">
        <v>564</v>
      </c>
      <c r="B187" s="399" t="s">
        <v>33</v>
      </c>
      <c r="C187" s="203" t="s">
        <v>93</v>
      </c>
      <c r="D187" s="202" t="s">
        <v>425</v>
      </c>
      <c r="E187" s="399"/>
      <c r="F187" s="202"/>
      <c r="G187" s="323"/>
      <c r="H187" s="400">
        <v>129</v>
      </c>
      <c r="I187" s="401">
        <v>210</v>
      </c>
      <c r="J187" s="402">
        <v>12</v>
      </c>
      <c r="K187" s="78">
        <f t="shared" ref="K187:K188" si="38">G187*H187</f>
        <v>0</v>
      </c>
      <c r="L187" s="784"/>
      <c r="M187" s="785"/>
      <c r="N187" s="785"/>
      <c r="O187" s="785"/>
      <c r="P187" s="785"/>
      <c r="Q187" s="785"/>
      <c r="R187" s="786"/>
    </row>
    <row r="188" spans="1:18" s="11" customFormat="1" ht="30" customHeight="1" thickBot="1" x14ac:dyDescent="0.35">
      <c r="A188" s="403" t="s">
        <v>565</v>
      </c>
      <c r="B188" s="380" t="s">
        <v>33</v>
      </c>
      <c r="C188" s="172" t="s">
        <v>93</v>
      </c>
      <c r="D188" s="275" t="s">
        <v>424</v>
      </c>
      <c r="E188" s="380"/>
      <c r="F188" s="137"/>
      <c r="G188" s="404"/>
      <c r="H188" s="405">
        <v>129</v>
      </c>
      <c r="I188" s="406">
        <v>210</v>
      </c>
      <c r="J188" s="407">
        <v>12</v>
      </c>
      <c r="K188" s="78">
        <f t="shared" si="38"/>
        <v>0</v>
      </c>
      <c r="L188" s="784"/>
      <c r="M188" s="785"/>
      <c r="N188" s="785"/>
      <c r="O188" s="785"/>
      <c r="P188" s="785"/>
      <c r="Q188" s="785"/>
      <c r="R188" s="786"/>
    </row>
    <row r="189" spans="1:18" ht="30.45" customHeight="1" thickBot="1" x14ac:dyDescent="0.35">
      <c r="A189" s="398" t="s">
        <v>94</v>
      </c>
      <c r="B189" s="399" t="s">
        <v>33</v>
      </c>
      <c r="C189" s="203" t="s">
        <v>95</v>
      </c>
      <c r="D189" s="202" t="s">
        <v>96</v>
      </c>
      <c r="E189" s="399"/>
      <c r="F189" s="202"/>
      <c r="G189" s="323"/>
      <c r="H189" s="400">
        <v>157</v>
      </c>
      <c r="I189" s="401">
        <v>210</v>
      </c>
      <c r="J189" s="402">
        <v>12</v>
      </c>
      <c r="K189" s="78">
        <f t="shared" ref="K189:K193" si="39">G189*H189</f>
        <v>0</v>
      </c>
      <c r="L189" s="784"/>
      <c r="M189" s="785"/>
      <c r="N189" s="785"/>
      <c r="O189" s="785"/>
      <c r="P189" s="785"/>
      <c r="Q189" s="785"/>
      <c r="R189" s="786"/>
    </row>
    <row r="190" spans="1:18" ht="30" customHeight="1" thickBot="1" x14ac:dyDescent="0.35">
      <c r="A190" s="403" t="s">
        <v>97</v>
      </c>
      <c r="B190" s="380" t="s">
        <v>33</v>
      </c>
      <c r="C190" s="172" t="s">
        <v>95</v>
      </c>
      <c r="D190" s="275" t="s">
        <v>98</v>
      </c>
      <c r="E190" s="380"/>
      <c r="F190" s="137"/>
      <c r="G190" s="404"/>
      <c r="H190" s="405">
        <v>157</v>
      </c>
      <c r="I190" s="406">
        <v>210</v>
      </c>
      <c r="J190" s="407">
        <v>12</v>
      </c>
      <c r="K190" s="78">
        <f t="shared" si="39"/>
        <v>0</v>
      </c>
      <c r="L190" s="784"/>
      <c r="M190" s="785"/>
      <c r="N190" s="785"/>
      <c r="O190" s="785"/>
      <c r="P190" s="785"/>
      <c r="Q190" s="785"/>
      <c r="R190" s="786"/>
    </row>
    <row r="191" spans="1:18" ht="30" customHeight="1" thickBot="1" x14ac:dyDescent="0.35">
      <c r="A191" s="408" t="s">
        <v>100</v>
      </c>
      <c r="B191" s="327" t="s">
        <v>33</v>
      </c>
      <c r="C191" s="182" t="s">
        <v>99</v>
      </c>
      <c r="D191" s="671" t="s">
        <v>101</v>
      </c>
      <c r="E191" s="327"/>
      <c r="F191" s="144"/>
      <c r="G191" s="335"/>
      <c r="H191" s="409">
        <v>213</v>
      </c>
      <c r="I191" s="410">
        <v>275</v>
      </c>
      <c r="J191" s="411">
        <v>12</v>
      </c>
      <c r="K191" s="78">
        <f t="shared" si="39"/>
        <v>0</v>
      </c>
      <c r="L191" s="784"/>
      <c r="M191" s="785"/>
      <c r="N191" s="785"/>
      <c r="O191" s="785"/>
      <c r="P191" s="785"/>
      <c r="Q191" s="785"/>
      <c r="R191" s="786"/>
    </row>
    <row r="192" spans="1:18" ht="30" customHeight="1" thickBot="1" x14ac:dyDescent="0.35">
      <c r="A192" s="412" t="s">
        <v>288</v>
      </c>
      <c r="B192" s="137" t="s">
        <v>33</v>
      </c>
      <c r="C192" s="413" t="s">
        <v>95</v>
      </c>
      <c r="D192" s="137" t="s">
        <v>102</v>
      </c>
      <c r="E192" s="170"/>
      <c r="F192" s="141"/>
      <c r="G192" s="375"/>
      <c r="H192" s="405">
        <v>157</v>
      </c>
      <c r="I192" s="414">
        <v>210</v>
      </c>
      <c r="J192" s="415">
        <v>12</v>
      </c>
      <c r="K192" s="78">
        <f t="shared" si="39"/>
        <v>0</v>
      </c>
      <c r="L192" s="784"/>
      <c r="M192" s="785"/>
      <c r="N192" s="785"/>
      <c r="O192" s="785"/>
      <c r="P192" s="785"/>
      <c r="Q192" s="785"/>
      <c r="R192" s="786"/>
    </row>
    <row r="193" spans="1:18" s="11" customFormat="1" ht="30" customHeight="1" thickBot="1" x14ac:dyDescent="0.35">
      <c r="A193" s="416" t="s">
        <v>103</v>
      </c>
      <c r="B193" s="211" t="s">
        <v>33</v>
      </c>
      <c r="C193" s="417" t="s">
        <v>95</v>
      </c>
      <c r="D193" s="211" t="s">
        <v>104</v>
      </c>
      <c r="E193" s="213"/>
      <c r="F193" s="154"/>
      <c r="G193" s="371"/>
      <c r="H193" s="418">
        <v>157</v>
      </c>
      <c r="I193" s="419">
        <v>210</v>
      </c>
      <c r="J193" s="420">
        <v>12</v>
      </c>
      <c r="K193" s="78">
        <f t="shared" si="39"/>
        <v>0</v>
      </c>
      <c r="L193" s="784"/>
      <c r="M193" s="785"/>
      <c r="N193" s="785"/>
      <c r="O193" s="785"/>
      <c r="P193" s="785"/>
      <c r="Q193" s="785"/>
      <c r="R193" s="786"/>
    </row>
    <row r="194" spans="1:18" s="11" customFormat="1" ht="30" customHeight="1" thickBot="1" x14ac:dyDescent="0.35">
      <c r="A194" s="421" t="s">
        <v>340</v>
      </c>
      <c r="B194" s="422"/>
      <c r="C194" s="422"/>
      <c r="D194" s="423"/>
      <c r="E194" s="424"/>
      <c r="F194" s="424"/>
      <c r="G194" s="424"/>
      <c r="H194" s="425"/>
      <c r="I194" s="426"/>
      <c r="J194" s="427"/>
      <c r="K194" s="427"/>
      <c r="L194" s="784"/>
      <c r="M194" s="785"/>
      <c r="N194" s="785"/>
      <c r="O194" s="785"/>
      <c r="P194" s="785"/>
      <c r="Q194" s="785"/>
      <c r="R194" s="786"/>
    </row>
    <row r="195" spans="1:18" s="11" customFormat="1" ht="30" customHeight="1" thickBot="1" x14ac:dyDescent="0.35">
      <c r="A195" s="428" t="s">
        <v>566</v>
      </c>
      <c r="B195" s="202" t="s">
        <v>33</v>
      </c>
      <c r="C195" s="203" t="s">
        <v>45</v>
      </c>
      <c r="D195" s="174" t="s">
        <v>428</v>
      </c>
      <c r="E195" s="202"/>
      <c r="F195" s="202"/>
      <c r="G195" s="429"/>
      <c r="H195" s="430">
        <v>211</v>
      </c>
      <c r="I195" s="401">
        <v>275</v>
      </c>
      <c r="J195" s="325">
        <v>9</v>
      </c>
      <c r="K195" s="78">
        <f>G195*H195</f>
        <v>0</v>
      </c>
      <c r="L195" s="784"/>
      <c r="M195" s="785"/>
      <c r="N195" s="785"/>
      <c r="O195" s="785"/>
      <c r="P195" s="785"/>
      <c r="Q195" s="785"/>
      <c r="R195" s="786"/>
    </row>
    <row r="196" spans="1:18" s="11" customFormat="1" ht="30" customHeight="1" thickBot="1" x14ac:dyDescent="0.35">
      <c r="A196" s="428" t="s">
        <v>289</v>
      </c>
      <c r="B196" s="202" t="s">
        <v>33</v>
      </c>
      <c r="C196" s="203" t="s">
        <v>45</v>
      </c>
      <c r="D196" s="174" t="s">
        <v>105</v>
      </c>
      <c r="E196" s="202"/>
      <c r="F196" s="202"/>
      <c r="G196" s="429"/>
      <c r="H196" s="430">
        <v>211</v>
      </c>
      <c r="I196" s="401">
        <v>275</v>
      </c>
      <c r="J196" s="325">
        <v>9</v>
      </c>
      <c r="K196" s="78">
        <f>G196*H196</f>
        <v>0</v>
      </c>
      <c r="L196" s="784"/>
      <c r="M196" s="785"/>
      <c r="N196" s="785"/>
      <c r="O196" s="785"/>
      <c r="P196" s="785"/>
      <c r="Q196" s="785"/>
      <c r="R196" s="786"/>
    </row>
    <row r="197" spans="1:18" s="11" customFormat="1" ht="30" customHeight="1" thickBot="1" x14ac:dyDescent="0.35">
      <c r="A197" s="431" t="s">
        <v>106</v>
      </c>
      <c r="B197" s="211" t="s">
        <v>33</v>
      </c>
      <c r="C197" s="187" t="s">
        <v>45</v>
      </c>
      <c r="D197" s="154" t="s">
        <v>107</v>
      </c>
      <c r="E197" s="211"/>
      <c r="F197" s="211"/>
      <c r="G197" s="432"/>
      <c r="H197" s="418">
        <v>211</v>
      </c>
      <c r="I197" s="433">
        <v>275</v>
      </c>
      <c r="J197" s="434">
        <v>9</v>
      </c>
      <c r="K197" s="78">
        <f>G197*H197</f>
        <v>0</v>
      </c>
      <c r="L197" s="784"/>
      <c r="M197" s="785"/>
      <c r="N197" s="785"/>
      <c r="O197" s="785"/>
      <c r="P197" s="785"/>
      <c r="Q197" s="785"/>
      <c r="R197" s="786"/>
    </row>
    <row r="198" spans="1:18" ht="30" customHeight="1" thickBot="1" x14ac:dyDescent="0.35">
      <c r="A198" s="435" t="s">
        <v>341</v>
      </c>
      <c r="B198" s="436"/>
      <c r="C198" s="436"/>
      <c r="D198" s="437"/>
      <c r="E198" s="438"/>
      <c r="F198" s="438"/>
      <c r="G198" s="438"/>
      <c r="H198" s="439"/>
      <c r="I198" s="440"/>
      <c r="J198" s="441"/>
      <c r="K198" s="442"/>
      <c r="L198" s="784"/>
      <c r="M198" s="785"/>
      <c r="N198" s="785"/>
      <c r="O198" s="785"/>
      <c r="P198" s="785"/>
      <c r="Q198" s="785"/>
      <c r="R198" s="786"/>
    </row>
    <row r="199" spans="1:18" ht="30" customHeight="1" thickBot="1" x14ac:dyDescent="0.35">
      <c r="A199" s="428" t="s">
        <v>108</v>
      </c>
      <c r="B199" s="202" t="s">
        <v>33</v>
      </c>
      <c r="C199" s="203" t="s">
        <v>109</v>
      </c>
      <c r="D199" s="174" t="s">
        <v>110</v>
      </c>
      <c r="E199" s="202"/>
      <c r="F199" s="202"/>
      <c r="G199" s="429"/>
      <c r="H199" s="430">
        <v>167</v>
      </c>
      <c r="I199" s="401">
        <v>210</v>
      </c>
      <c r="J199" s="325">
        <v>12</v>
      </c>
      <c r="K199" s="78">
        <f>G199*H199</f>
        <v>0</v>
      </c>
      <c r="L199" s="784"/>
      <c r="M199" s="785"/>
      <c r="N199" s="785"/>
      <c r="O199" s="785"/>
      <c r="P199" s="785"/>
      <c r="Q199" s="785"/>
      <c r="R199" s="786"/>
    </row>
    <row r="200" spans="1:18" ht="30" customHeight="1" thickBot="1" x14ac:dyDescent="0.35">
      <c r="A200" s="431" t="s">
        <v>111</v>
      </c>
      <c r="B200" s="211" t="s">
        <v>33</v>
      </c>
      <c r="C200" s="187" t="s">
        <v>24</v>
      </c>
      <c r="D200" s="154" t="s">
        <v>112</v>
      </c>
      <c r="E200" s="211"/>
      <c r="F200" s="211"/>
      <c r="G200" s="432"/>
      <c r="H200" s="418">
        <v>160</v>
      </c>
      <c r="I200" s="433">
        <v>190</v>
      </c>
      <c r="J200" s="434">
        <v>12</v>
      </c>
      <c r="K200" s="78">
        <f>G200*H200</f>
        <v>0</v>
      </c>
      <c r="L200" s="784"/>
      <c r="M200" s="785"/>
      <c r="N200" s="785"/>
      <c r="O200" s="785"/>
      <c r="P200" s="785"/>
      <c r="Q200" s="785"/>
      <c r="R200" s="786"/>
    </row>
    <row r="201" spans="1:18" s="11" customFormat="1" ht="30" customHeight="1" thickBot="1" x14ac:dyDescent="0.35">
      <c r="A201" s="435" t="s">
        <v>342</v>
      </c>
      <c r="B201" s="436"/>
      <c r="C201" s="436"/>
      <c r="D201" s="437"/>
      <c r="E201" s="438"/>
      <c r="F201" s="438"/>
      <c r="G201" s="438"/>
      <c r="H201" s="439"/>
      <c r="I201" s="440"/>
      <c r="J201" s="441"/>
      <c r="K201" s="442"/>
      <c r="L201" s="784"/>
      <c r="M201" s="785"/>
      <c r="N201" s="785"/>
      <c r="O201" s="785"/>
      <c r="P201" s="785"/>
      <c r="Q201" s="785"/>
      <c r="R201" s="786"/>
    </row>
    <row r="202" spans="1:18" s="11" customFormat="1" ht="30" customHeight="1" thickBot="1" x14ac:dyDescent="0.35">
      <c r="A202" s="443" t="s">
        <v>212</v>
      </c>
      <c r="B202" s="399" t="s">
        <v>33</v>
      </c>
      <c r="C202" s="203" t="s">
        <v>46</v>
      </c>
      <c r="D202" s="202" t="s">
        <v>113</v>
      </c>
      <c r="E202" s="399"/>
      <c r="F202" s="444"/>
      <c r="G202" s="445"/>
      <c r="H202" s="124">
        <v>160</v>
      </c>
      <c r="I202" s="401">
        <v>190</v>
      </c>
      <c r="J202" s="325">
        <v>8</v>
      </c>
      <c r="K202" s="78">
        <f>G202*H202</f>
        <v>0</v>
      </c>
      <c r="L202" s="784"/>
      <c r="M202" s="785"/>
      <c r="N202" s="785"/>
      <c r="O202" s="785"/>
      <c r="P202" s="785"/>
      <c r="Q202" s="785"/>
      <c r="R202" s="786"/>
    </row>
    <row r="203" spans="1:18" ht="30" customHeight="1" thickBot="1" x14ac:dyDescent="0.35">
      <c r="A203" s="446" t="s">
        <v>210</v>
      </c>
      <c r="B203" s="359" t="s">
        <v>33</v>
      </c>
      <c r="C203" s="172" t="s">
        <v>15</v>
      </c>
      <c r="D203" s="275" t="s">
        <v>211</v>
      </c>
      <c r="E203" s="359"/>
      <c r="F203" s="447"/>
      <c r="G203" s="448"/>
      <c r="H203" s="405">
        <v>162</v>
      </c>
      <c r="I203" s="414">
        <v>240</v>
      </c>
      <c r="J203" s="334">
        <v>8</v>
      </c>
      <c r="K203" s="78">
        <f>G203*H203</f>
        <v>0</v>
      </c>
      <c r="L203" s="784"/>
      <c r="M203" s="785"/>
      <c r="N203" s="785"/>
      <c r="O203" s="785"/>
      <c r="P203" s="785"/>
      <c r="Q203" s="785"/>
      <c r="R203" s="786"/>
    </row>
    <row r="204" spans="1:18" ht="30" customHeight="1" thickBot="1" x14ac:dyDescent="0.35">
      <c r="A204" s="449" t="s">
        <v>114</v>
      </c>
      <c r="B204" s="359" t="s">
        <v>33</v>
      </c>
      <c r="C204" s="172" t="s">
        <v>46</v>
      </c>
      <c r="D204" s="275" t="s">
        <v>260</v>
      </c>
      <c r="E204" s="359"/>
      <c r="F204" s="447"/>
      <c r="G204" s="448"/>
      <c r="H204" s="405">
        <v>133</v>
      </c>
      <c r="I204" s="414">
        <v>240</v>
      </c>
      <c r="J204" s="334">
        <v>8</v>
      </c>
      <c r="K204" s="78">
        <f>G204*H204</f>
        <v>0</v>
      </c>
      <c r="L204" s="784"/>
      <c r="M204" s="785"/>
      <c r="N204" s="785"/>
      <c r="O204" s="785"/>
      <c r="P204" s="785"/>
      <c r="Q204" s="785"/>
      <c r="R204" s="786"/>
    </row>
    <row r="205" spans="1:18" ht="30" customHeight="1" thickBot="1" x14ac:dyDescent="0.35">
      <c r="A205" s="450" t="s">
        <v>115</v>
      </c>
      <c r="B205" s="370" t="s">
        <v>33</v>
      </c>
      <c r="C205" s="187" t="s">
        <v>46</v>
      </c>
      <c r="D205" s="186" t="s">
        <v>293</v>
      </c>
      <c r="E205" s="370"/>
      <c r="F205" s="451"/>
      <c r="G205" s="452"/>
      <c r="H205" s="418">
        <v>133</v>
      </c>
      <c r="I205" s="433">
        <v>240</v>
      </c>
      <c r="J205" s="434">
        <v>8</v>
      </c>
      <c r="K205" s="78">
        <f>G205*H205</f>
        <v>0</v>
      </c>
      <c r="L205" s="784"/>
      <c r="M205" s="785"/>
      <c r="N205" s="785"/>
      <c r="O205" s="785"/>
      <c r="P205" s="785"/>
      <c r="Q205" s="785"/>
      <c r="R205" s="786"/>
    </row>
    <row r="206" spans="1:18" ht="30" customHeight="1" thickBot="1" x14ac:dyDescent="0.35">
      <c r="A206" s="453" t="s">
        <v>343</v>
      </c>
      <c r="B206" s="454"/>
      <c r="C206" s="454"/>
      <c r="D206" s="455"/>
      <c r="E206" s="456"/>
      <c r="F206" s="456"/>
      <c r="G206" s="456"/>
      <c r="H206" s="439"/>
      <c r="I206" s="440"/>
      <c r="J206" s="441"/>
      <c r="K206" s="442"/>
      <c r="L206" s="784"/>
      <c r="M206" s="785"/>
      <c r="N206" s="785"/>
      <c r="O206" s="785"/>
      <c r="P206" s="785"/>
      <c r="Q206" s="785"/>
      <c r="R206" s="786"/>
    </row>
    <row r="207" spans="1:18" ht="30" customHeight="1" thickBot="1" x14ac:dyDescent="0.35">
      <c r="A207" s="457" t="s">
        <v>116</v>
      </c>
      <c r="B207" s="202" t="s">
        <v>14</v>
      </c>
      <c r="C207" s="458" t="s">
        <v>93</v>
      </c>
      <c r="D207" s="173" t="s">
        <v>138</v>
      </c>
      <c r="E207" s="173"/>
      <c r="F207" s="174"/>
      <c r="G207" s="323"/>
      <c r="H207" s="459">
        <v>119</v>
      </c>
      <c r="I207" s="401">
        <v>175</v>
      </c>
      <c r="J207" s="325">
        <v>12</v>
      </c>
      <c r="K207" s="78">
        <f>G207*H207</f>
        <v>0</v>
      </c>
      <c r="L207" s="784"/>
      <c r="M207" s="785"/>
      <c r="N207" s="785"/>
      <c r="O207" s="785"/>
      <c r="P207" s="785"/>
      <c r="Q207" s="785"/>
      <c r="R207" s="786"/>
    </row>
    <row r="208" spans="1:18" ht="30" customHeight="1" thickBot="1" x14ac:dyDescent="0.35">
      <c r="A208" s="460" t="s">
        <v>117</v>
      </c>
      <c r="B208" s="137" t="s">
        <v>14</v>
      </c>
      <c r="C208" s="461" t="s">
        <v>93</v>
      </c>
      <c r="D208" s="140" t="s">
        <v>139</v>
      </c>
      <c r="E208" s="140"/>
      <c r="F208" s="141"/>
      <c r="G208" s="329"/>
      <c r="H208" s="462">
        <v>119</v>
      </c>
      <c r="I208" s="414">
        <v>175</v>
      </c>
      <c r="J208" s="334">
        <v>12</v>
      </c>
      <c r="K208" s="78">
        <f>G208*H208</f>
        <v>0</v>
      </c>
      <c r="L208" s="784"/>
      <c r="M208" s="785"/>
      <c r="N208" s="785"/>
      <c r="O208" s="785"/>
      <c r="P208" s="785"/>
      <c r="Q208" s="785"/>
      <c r="R208" s="786"/>
    </row>
    <row r="209" spans="1:18" ht="30" customHeight="1" thickBot="1" x14ac:dyDescent="0.35">
      <c r="A209" s="453" t="s">
        <v>344</v>
      </c>
      <c r="B209" s="454"/>
      <c r="C209" s="422"/>
      <c r="D209" s="455"/>
      <c r="E209" s="424"/>
      <c r="F209" s="424"/>
      <c r="G209" s="424"/>
      <c r="H209" s="425"/>
      <c r="I209" s="463"/>
      <c r="J209" s="427"/>
      <c r="K209" s="427"/>
      <c r="L209" s="784"/>
      <c r="M209" s="785"/>
      <c r="N209" s="785"/>
      <c r="O209" s="785"/>
      <c r="P209" s="785"/>
      <c r="Q209" s="785"/>
      <c r="R209" s="786"/>
    </row>
    <row r="210" spans="1:18" s="11" customFormat="1" ht="30" customHeight="1" thickBot="1" x14ac:dyDescent="0.35">
      <c r="A210" s="464" t="s">
        <v>567</v>
      </c>
      <c r="B210" s="202" t="s">
        <v>119</v>
      </c>
      <c r="C210" s="465" t="s">
        <v>58</v>
      </c>
      <c r="D210" s="320" t="s">
        <v>431</v>
      </c>
      <c r="E210" s="212"/>
      <c r="F210" s="370"/>
      <c r="G210" s="323"/>
      <c r="H210" s="466">
        <v>141</v>
      </c>
      <c r="I210" s="433">
        <v>215</v>
      </c>
      <c r="J210" s="377">
        <v>15</v>
      </c>
      <c r="K210" s="78">
        <f t="shared" ref="K210" si="40">G210*H210</f>
        <v>0</v>
      </c>
      <c r="L210" s="784"/>
      <c r="M210" s="785"/>
      <c r="N210" s="785"/>
      <c r="O210" s="785"/>
      <c r="P210" s="785"/>
      <c r="Q210" s="785"/>
      <c r="R210" s="786"/>
    </row>
    <row r="211" spans="1:18" s="11" customFormat="1" ht="30" customHeight="1" thickBot="1" x14ac:dyDescent="0.35">
      <c r="A211" s="403" t="s">
        <v>118</v>
      </c>
      <c r="B211" s="275" t="s">
        <v>119</v>
      </c>
      <c r="C211" s="203" t="s">
        <v>120</v>
      </c>
      <c r="D211" s="275" t="s">
        <v>121</v>
      </c>
      <c r="E211" s="275"/>
      <c r="F211" s="381"/>
      <c r="G211" s="467"/>
      <c r="H211" s="86">
        <v>178</v>
      </c>
      <c r="I211" s="401">
        <v>215</v>
      </c>
      <c r="J211" s="334">
        <v>15</v>
      </c>
      <c r="K211" s="78">
        <f>G211*H211</f>
        <v>0</v>
      </c>
      <c r="L211" s="784"/>
      <c r="M211" s="785"/>
      <c r="N211" s="785"/>
      <c r="O211" s="785"/>
      <c r="P211" s="785"/>
      <c r="Q211" s="785"/>
      <c r="R211" s="786"/>
    </row>
    <row r="212" spans="1:18" s="11" customFormat="1" ht="30" customHeight="1" thickBot="1" x14ac:dyDescent="0.35">
      <c r="A212" s="408" t="s">
        <v>290</v>
      </c>
      <c r="B212" s="144" t="s">
        <v>119</v>
      </c>
      <c r="C212" s="172" t="s">
        <v>120</v>
      </c>
      <c r="D212" s="144" t="s">
        <v>122</v>
      </c>
      <c r="E212" s="211"/>
      <c r="F212" s="213"/>
      <c r="G212" s="468"/>
      <c r="H212" s="466">
        <v>178</v>
      </c>
      <c r="I212" s="433">
        <v>215</v>
      </c>
      <c r="J212" s="377">
        <v>15</v>
      </c>
      <c r="K212" s="78">
        <f t="shared" ref="K212:K220" si="41">G212*H212</f>
        <v>0</v>
      </c>
      <c r="L212" s="784"/>
      <c r="M212" s="785"/>
      <c r="N212" s="785"/>
      <c r="O212" s="785"/>
      <c r="P212" s="785"/>
      <c r="Q212" s="785"/>
      <c r="R212" s="786"/>
    </row>
    <row r="213" spans="1:18" s="11" customFormat="1" ht="30" customHeight="1" thickBot="1" x14ac:dyDescent="0.35">
      <c r="A213" s="469" t="s">
        <v>149</v>
      </c>
      <c r="B213" s="80" t="s">
        <v>119</v>
      </c>
      <c r="C213" s="232" t="s">
        <v>133</v>
      </c>
      <c r="D213" s="80" t="s">
        <v>151</v>
      </c>
      <c r="E213" s="470"/>
      <c r="F213" s="118"/>
      <c r="G213" s="471"/>
      <c r="H213" s="405">
        <v>145</v>
      </c>
      <c r="I213" s="401">
        <v>180</v>
      </c>
      <c r="J213" s="88">
        <v>12</v>
      </c>
      <c r="K213" s="78">
        <f t="shared" si="41"/>
        <v>0</v>
      </c>
      <c r="L213" s="784"/>
      <c r="M213" s="785"/>
      <c r="N213" s="785"/>
      <c r="O213" s="785"/>
      <c r="P213" s="785"/>
      <c r="Q213" s="785"/>
      <c r="R213" s="786"/>
    </row>
    <row r="214" spans="1:18" s="11" customFormat="1" ht="30" customHeight="1" thickBot="1" x14ac:dyDescent="0.35">
      <c r="A214" s="472" t="s">
        <v>150</v>
      </c>
      <c r="B214" s="80" t="s">
        <v>119</v>
      </c>
      <c r="C214" s="473" t="s">
        <v>133</v>
      </c>
      <c r="D214" s="474" t="s">
        <v>152</v>
      </c>
      <c r="E214" s="475"/>
      <c r="F214" s="679"/>
      <c r="G214" s="246"/>
      <c r="H214" s="405">
        <v>145</v>
      </c>
      <c r="I214" s="419">
        <v>180</v>
      </c>
      <c r="J214" s="476">
        <v>12</v>
      </c>
      <c r="K214" s="78">
        <f t="shared" si="41"/>
        <v>0</v>
      </c>
      <c r="L214" s="784"/>
      <c r="M214" s="785"/>
      <c r="N214" s="785"/>
      <c r="O214" s="785"/>
      <c r="P214" s="785"/>
      <c r="Q214" s="785"/>
      <c r="R214" s="786"/>
    </row>
    <row r="215" spans="1:18" s="11" customFormat="1" ht="30" customHeight="1" thickBot="1" x14ac:dyDescent="0.35">
      <c r="A215" s="477" t="s">
        <v>123</v>
      </c>
      <c r="B215" s="234" t="s">
        <v>119</v>
      </c>
      <c r="C215" s="156" t="s">
        <v>156</v>
      </c>
      <c r="D215" s="80" t="s">
        <v>153</v>
      </c>
      <c r="E215" s="470"/>
      <c r="F215" s="118"/>
      <c r="G215" s="471"/>
      <c r="H215" s="478">
        <v>144</v>
      </c>
      <c r="I215" s="401">
        <v>180</v>
      </c>
      <c r="J215" s="88">
        <v>16</v>
      </c>
      <c r="K215" s="78">
        <f t="shared" si="41"/>
        <v>0</v>
      </c>
      <c r="L215" s="784"/>
      <c r="M215" s="785"/>
      <c r="N215" s="785"/>
      <c r="O215" s="785"/>
      <c r="P215" s="785"/>
      <c r="Q215" s="785"/>
      <c r="R215" s="786"/>
    </row>
    <row r="216" spans="1:18" s="11" customFormat="1" ht="30" customHeight="1" thickBot="1" x14ac:dyDescent="0.35">
      <c r="A216" s="472" t="s">
        <v>124</v>
      </c>
      <c r="B216" s="230" t="s">
        <v>119</v>
      </c>
      <c r="C216" s="156" t="s">
        <v>156</v>
      </c>
      <c r="D216" s="80" t="s">
        <v>154</v>
      </c>
      <c r="E216" s="230"/>
      <c r="F216" s="80"/>
      <c r="G216" s="479"/>
      <c r="H216" s="480">
        <v>144</v>
      </c>
      <c r="I216" s="414">
        <v>180</v>
      </c>
      <c r="J216" s="88">
        <v>16</v>
      </c>
      <c r="K216" s="78">
        <f t="shared" si="41"/>
        <v>0</v>
      </c>
      <c r="L216" s="784"/>
      <c r="M216" s="785"/>
      <c r="N216" s="785"/>
      <c r="O216" s="785"/>
      <c r="P216" s="785"/>
      <c r="Q216" s="785"/>
      <c r="R216" s="786"/>
    </row>
    <row r="217" spans="1:18" ht="30" customHeight="1" thickBot="1" x14ac:dyDescent="0.35">
      <c r="A217" s="481" t="s">
        <v>125</v>
      </c>
      <c r="B217" s="363" t="s">
        <v>119</v>
      </c>
      <c r="C217" s="364" t="s">
        <v>156</v>
      </c>
      <c r="D217" s="677" t="s">
        <v>155</v>
      </c>
      <c r="E217" s="482"/>
      <c r="F217" s="100"/>
      <c r="G217" s="483"/>
      <c r="H217" s="484">
        <v>144</v>
      </c>
      <c r="I217" s="433">
        <v>180</v>
      </c>
      <c r="J217" s="88">
        <v>16</v>
      </c>
      <c r="K217" s="78">
        <f t="shared" si="41"/>
        <v>0</v>
      </c>
      <c r="L217" s="784"/>
      <c r="M217" s="785"/>
      <c r="N217" s="785"/>
      <c r="O217" s="785"/>
      <c r="P217" s="785"/>
      <c r="Q217" s="785"/>
      <c r="R217" s="786"/>
    </row>
    <row r="218" spans="1:18" ht="30" customHeight="1" thickBot="1" x14ac:dyDescent="0.35">
      <c r="A218" s="446" t="s">
        <v>126</v>
      </c>
      <c r="B218" s="137" t="s">
        <v>14</v>
      </c>
      <c r="C218" s="172" t="s">
        <v>127</v>
      </c>
      <c r="D218" s="137" t="s">
        <v>128</v>
      </c>
      <c r="E218" s="444"/>
      <c r="F218" s="444"/>
      <c r="G218" s="485"/>
      <c r="H218" s="405">
        <v>90</v>
      </c>
      <c r="I218" s="406">
        <v>115</v>
      </c>
      <c r="J218" s="311">
        <v>12</v>
      </c>
      <c r="K218" s="78">
        <f t="shared" si="41"/>
        <v>0</v>
      </c>
      <c r="L218" s="784"/>
      <c r="M218" s="785"/>
      <c r="N218" s="785"/>
      <c r="O218" s="785"/>
      <c r="P218" s="785"/>
      <c r="Q218" s="785"/>
      <c r="R218" s="786"/>
    </row>
    <row r="219" spans="1:18" ht="30" customHeight="1" thickBot="1" x14ac:dyDescent="0.35">
      <c r="A219" s="486" t="s">
        <v>129</v>
      </c>
      <c r="B219" s="447" t="s">
        <v>14</v>
      </c>
      <c r="C219" s="172" t="s">
        <v>127</v>
      </c>
      <c r="D219" s="137" t="s">
        <v>130</v>
      </c>
      <c r="E219" s="447"/>
      <c r="F219" s="447"/>
      <c r="G219" s="485"/>
      <c r="H219" s="480">
        <v>90</v>
      </c>
      <c r="I219" s="414">
        <v>115</v>
      </c>
      <c r="J219" s="334">
        <v>12</v>
      </c>
      <c r="K219" s="78">
        <f t="shared" si="41"/>
        <v>0</v>
      </c>
      <c r="L219" s="784"/>
      <c r="M219" s="785"/>
      <c r="N219" s="785"/>
      <c r="O219" s="785"/>
      <c r="P219" s="785"/>
      <c r="Q219" s="785"/>
      <c r="R219" s="786"/>
    </row>
    <row r="220" spans="1:18" s="11" customFormat="1" ht="30" customHeight="1" thickBot="1" x14ac:dyDescent="0.35">
      <c r="A220" s="487" t="s">
        <v>131</v>
      </c>
      <c r="B220" s="488" t="s">
        <v>14</v>
      </c>
      <c r="C220" s="172" t="s">
        <v>127</v>
      </c>
      <c r="D220" s="137" t="s">
        <v>132</v>
      </c>
      <c r="E220" s="451"/>
      <c r="F220" s="451"/>
      <c r="G220" s="489"/>
      <c r="H220" s="484">
        <v>90</v>
      </c>
      <c r="I220" s="433">
        <v>115</v>
      </c>
      <c r="J220" s="377">
        <v>12</v>
      </c>
      <c r="K220" s="78">
        <f t="shared" si="41"/>
        <v>0</v>
      </c>
      <c r="L220" s="784"/>
      <c r="M220" s="785"/>
      <c r="N220" s="785"/>
      <c r="O220" s="785"/>
      <c r="P220" s="785"/>
      <c r="Q220" s="785"/>
      <c r="R220" s="786"/>
    </row>
    <row r="221" spans="1:18" s="11" customFormat="1" ht="45" customHeight="1" thickBot="1" x14ac:dyDescent="0.35">
      <c r="A221" s="490" t="s">
        <v>231</v>
      </c>
      <c r="B221" s="211" t="s">
        <v>119</v>
      </c>
      <c r="C221" s="491" t="s">
        <v>230</v>
      </c>
      <c r="D221" s="186" t="s">
        <v>229</v>
      </c>
      <c r="E221" s="492"/>
      <c r="F221" s="493"/>
      <c r="G221" s="494"/>
      <c r="H221" s="418">
        <v>750</v>
      </c>
      <c r="I221" s="495">
        <v>80</v>
      </c>
      <c r="J221" s="496">
        <v>12</v>
      </c>
      <c r="K221" s="78">
        <f>G221*H221</f>
        <v>0</v>
      </c>
      <c r="L221" s="787"/>
      <c r="M221" s="788"/>
      <c r="N221" s="788"/>
      <c r="O221" s="788"/>
      <c r="P221" s="788"/>
      <c r="Q221" s="788"/>
      <c r="R221" s="789"/>
    </row>
    <row r="222" spans="1:18" ht="30" customHeight="1" thickBot="1" x14ac:dyDescent="0.35">
      <c r="A222" s="855" t="s">
        <v>460</v>
      </c>
      <c r="B222" s="856"/>
      <c r="C222" s="856"/>
      <c r="D222" s="856"/>
      <c r="E222" s="856"/>
      <c r="F222" s="856"/>
      <c r="G222" s="856"/>
      <c r="H222" s="856"/>
      <c r="I222" s="856"/>
      <c r="J222" s="856"/>
      <c r="K222" s="857"/>
      <c r="L222" s="781"/>
      <c r="M222" s="782"/>
      <c r="N222" s="782"/>
      <c r="O222" s="782"/>
      <c r="P222" s="782"/>
      <c r="Q222" s="782"/>
      <c r="R222" s="783"/>
    </row>
    <row r="223" spans="1:18" ht="30" customHeight="1" thickBot="1" x14ac:dyDescent="0.35">
      <c r="A223" s="774" t="s">
        <v>274</v>
      </c>
      <c r="B223" s="775"/>
      <c r="C223" s="775"/>
      <c r="D223" s="775"/>
      <c r="E223" s="775"/>
      <c r="F223" s="775"/>
      <c r="G223" s="775"/>
      <c r="H223" s="775"/>
      <c r="I223" s="775"/>
      <c r="J223" s="775"/>
      <c r="K223" s="776"/>
      <c r="L223" s="784"/>
      <c r="M223" s="785"/>
      <c r="N223" s="785"/>
      <c r="O223" s="785"/>
      <c r="P223" s="785"/>
      <c r="Q223" s="785"/>
      <c r="R223" s="786"/>
    </row>
    <row r="224" spans="1:18" ht="37.950000000000003" customHeight="1" thickBot="1" x14ac:dyDescent="0.35">
      <c r="A224" s="497" t="s">
        <v>277</v>
      </c>
      <c r="B224" s="444" t="s">
        <v>23</v>
      </c>
      <c r="C224" s="307" t="s">
        <v>318</v>
      </c>
      <c r="D224" s="444" t="s">
        <v>232</v>
      </c>
      <c r="E224" s="444"/>
      <c r="F224" s="444"/>
      <c r="G224" s="429"/>
      <c r="H224" s="400">
        <v>1255</v>
      </c>
      <c r="I224" s="401">
        <v>60</v>
      </c>
      <c r="J224" s="498">
        <v>120</v>
      </c>
      <c r="K224" s="78">
        <f t="shared" ref="K224:K230" si="42">G224*H224</f>
        <v>0</v>
      </c>
      <c r="L224" s="784"/>
      <c r="M224" s="785"/>
      <c r="N224" s="785"/>
      <c r="O224" s="785"/>
      <c r="P224" s="785"/>
      <c r="Q224" s="785"/>
      <c r="R224" s="786"/>
    </row>
    <row r="225" spans="1:18" ht="30" customHeight="1" thickBot="1" x14ac:dyDescent="0.35">
      <c r="A225" s="486" t="s">
        <v>278</v>
      </c>
      <c r="B225" s="447" t="s">
        <v>23</v>
      </c>
      <c r="C225" s="499" t="s">
        <v>318</v>
      </c>
      <c r="D225" s="447" t="s">
        <v>233</v>
      </c>
      <c r="E225" s="447"/>
      <c r="F225" s="447"/>
      <c r="G225" s="500"/>
      <c r="H225" s="501">
        <v>1255</v>
      </c>
      <c r="I225" s="406">
        <v>60</v>
      </c>
      <c r="J225" s="502">
        <v>120</v>
      </c>
      <c r="K225" s="78">
        <f t="shared" si="42"/>
        <v>0</v>
      </c>
      <c r="L225" s="784"/>
      <c r="M225" s="785"/>
      <c r="N225" s="785"/>
      <c r="O225" s="785"/>
      <c r="P225" s="785"/>
      <c r="Q225" s="785"/>
      <c r="R225" s="786"/>
    </row>
    <row r="226" spans="1:18" ht="30" customHeight="1" thickBot="1" x14ac:dyDescent="0.35">
      <c r="A226" s="503" t="s">
        <v>276</v>
      </c>
      <c r="B226" s="447" t="s">
        <v>23</v>
      </c>
      <c r="C226" s="499" t="s">
        <v>318</v>
      </c>
      <c r="D226" s="447" t="s">
        <v>234</v>
      </c>
      <c r="E226" s="447"/>
      <c r="F226" s="447"/>
      <c r="G226" s="500"/>
      <c r="H226" s="501">
        <v>1255</v>
      </c>
      <c r="I226" s="406">
        <v>60</v>
      </c>
      <c r="J226" s="502">
        <v>120</v>
      </c>
      <c r="K226" s="78">
        <f t="shared" si="42"/>
        <v>0</v>
      </c>
      <c r="L226" s="784"/>
      <c r="M226" s="785"/>
      <c r="N226" s="785"/>
      <c r="O226" s="785"/>
      <c r="P226" s="785"/>
      <c r="Q226" s="785"/>
      <c r="R226" s="786"/>
    </row>
    <row r="227" spans="1:18" ht="30" customHeight="1" thickBot="1" x14ac:dyDescent="0.35">
      <c r="A227" s="486" t="s">
        <v>279</v>
      </c>
      <c r="B227" s="447" t="s">
        <v>23</v>
      </c>
      <c r="C227" s="499" t="s">
        <v>318</v>
      </c>
      <c r="D227" s="447" t="s">
        <v>235</v>
      </c>
      <c r="E227" s="447"/>
      <c r="F227" s="447"/>
      <c r="G227" s="500"/>
      <c r="H227" s="405">
        <v>1255</v>
      </c>
      <c r="I227" s="406">
        <v>60</v>
      </c>
      <c r="J227" s="502">
        <v>120</v>
      </c>
      <c r="K227" s="78">
        <f t="shared" si="42"/>
        <v>0</v>
      </c>
      <c r="L227" s="784"/>
      <c r="M227" s="785"/>
      <c r="N227" s="785"/>
      <c r="O227" s="785"/>
      <c r="P227" s="785"/>
      <c r="Q227" s="785"/>
      <c r="R227" s="786"/>
    </row>
    <row r="228" spans="1:18" s="11" customFormat="1" ht="30" customHeight="1" thickBot="1" x14ac:dyDescent="0.35">
      <c r="A228" s="503" t="s">
        <v>280</v>
      </c>
      <c r="B228" s="447" t="s">
        <v>23</v>
      </c>
      <c r="C228" s="499" t="s">
        <v>318</v>
      </c>
      <c r="D228" s="447" t="s">
        <v>236</v>
      </c>
      <c r="E228" s="447"/>
      <c r="F228" s="447"/>
      <c r="G228" s="500"/>
      <c r="H228" s="409">
        <v>1255</v>
      </c>
      <c r="I228" s="406">
        <v>60</v>
      </c>
      <c r="J228" s="502">
        <v>120</v>
      </c>
      <c r="K228" s="78">
        <f t="shared" si="42"/>
        <v>0</v>
      </c>
      <c r="L228" s="784"/>
      <c r="M228" s="785"/>
      <c r="N228" s="785"/>
      <c r="O228" s="785"/>
      <c r="P228" s="785"/>
      <c r="Q228" s="785"/>
      <c r="R228" s="786"/>
    </row>
    <row r="229" spans="1:18" ht="30" customHeight="1" thickBot="1" x14ac:dyDescent="0.35">
      <c r="A229" s="486" t="s">
        <v>281</v>
      </c>
      <c r="B229" s="447" t="s">
        <v>23</v>
      </c>
      <c r="C229" s="499" t="s">
        <v>318</v>
      </c>
      <c r="D229" s="447" t="s">
        <v>237</v>
      </c>
      <c r="E229" s="447"/>
      <c r="F229" s="447"/>
      <c r="G229" s="500"/>
      <c r="H229" s="405">
        <v>1255</v>
      </c>
      <c r="I229" s="406">
        <v>60</v>
      </c>
      <c r="J229" s="502">
        <v>120</v>
      </c>
      <c r="K229" s="78">
        <f t="shared" si="42"/>
        <v>0</v>
      </c>
      <c r="L229" s="784"/>
      <c r="M229" s="785"/>
      <c r="N229" s="785"/>
      <c r="O229" s="785"/>
      <c r="P229" s="785"/>
      <c r="Q229" s="785"/>
      <c r="R229" s="786"/>
    </row>
    <row r="230" spans="1:18" ht="30" customHeight="1" thickBot="1" x14ac:dyDescent="0.35">
      <c r="A230" s="504" t="s">
        <v>282</v>
      </c>
      <c r="B230" s="488" t="s">
        <v>23</v>
      </c>
      <c r="C230" s="505" t="s">
        <v>318</v>
      </c>
      <c r="D230" s="488" t="s">
        <v>238</v>
      </c>
      <c r="E230" s="488"/>
      <c r="F230" s="488"/>
      <c r="G230" s="329"/>
      <c r="H230" s="405">
        <v>1255</v>
      </c>
      <c r="I230" s="506">
        <v>60</v>
      </c>
      <c r="J230" s="507">
        <v>120</v>
      </c>
      <c r="K230" s="508">
        <f t="shared" si="42"/>
        <v>0</v>
      </c>
      <c r="L230" s="784"/>
      <c r="M230" s="785"/>
      <c r="N230" s="785"/>
      <c r="O230" s="785"/>
      <c r="P230" s="785"/>
      <c r="Q230" s="785"/>
      <c r="R230" s="786"/>
    </row>
    <row r="231" spans="1:18" ht="30" customHeight="1" thickBot="1" x14ac:dyDescent="0.35">
      <c r="A231" s="774" t="s">
        <v>275</v>
      </c>
      <c r="B231" s="775"/>
      <c r="C231" s="775"/>
      <c r="D231" s="775"/>
      <c r="E231" s="775"/>
      <c r="F231" s="775"/>
      <c r="G231" s="775"/>
      <c r="H231" s="775"/>
      <c r="I231" s="775"/>
      <c r="J231" s="775"/>
      <c r="K231" s="775"/>
      <c r="L231" s="784"/>
      <c r="M231" s="785"/>
      <c r="N231" s="785"/>
      <c r="O231" s="785"/>
      <c r="P231" s="785"/>
      <c r="Q231" s="785"/>
      <c r="R231" s="786"/>
    </row>
    <row r="232" spans="1:18" ht="30" customHeight="1" thickBot="1" x14ac:dyDescent="0.35">
      <c r="A232" s="428" t="s">
        <v>57</v>
      </c>
      <c r="B232" s="202" t="s">
        <v>23</v>
      </c>
      <c r="C232" s="203" t="s">
        <v>58</v>
      </c>
      <c r="D232" s="141" t="s">
        <v>347</v>
      </c>
      <c r="E232" s="509"/>
      <c r="F232" s="202"/>
      <c r="G232" s="510"/>
      <c r="H232" s="400">
        <v>231</v>
      </c>
      <c r="I232" s="401">
        <v>320</v>
      </c>
      <c r="J232" s="325">
        <v>20</v>
      </c>
      <c r="K232" s="78">
        <f>G232*H232</f>
        <v>0</v>
      </c>
      <c r="L232" s="784"/>
      <c r="M232" s="785"/>
      <c r="N232" s="785"/>
      <c r="O232" s="785"/>
      <c r="P232" s="785"/>
      <c r="Q232" s="785"/>
      <c r="R232" s="786"/>
    </row>
    <row r="233" spans="1:18" ht="30" customHeight="1" thickBot="1" x14ac:dyDescent="0.35">
      <c r="A233" s="511" t="s">
        <v>59</v>
      </c>
      <c r="B233" s="137" t="s">
        <v>23</v>
      </c>
      <c r="C233" s="172" t="s">
        <v>58</v>
      </c>
      <c r="D233" s="141" t="s">
        <v>348</v>
      </c>
      <c r="E233" s="512"/>
      <c r="F233" s="137"/>
      <c r="G233" s="513"/>
      <c r="H233" s="405">
        <v>231</v>
      </c>
      <c r="I233" s="406">
        <v>320</v>
      </c>
      <c r="J233" s="334">
        <v>20</v>
      </c>
      <c r="K233" s="78">
        <f>G233*H233</f>
        <v>0</v>
      </c>
      <c r="L233" s="784"/>
      <c r="M233" s="785"/>
      <c r="N233" s="785"/>
      <c r="O233" s="785"/>
      <c r="P233" s="785"/>
      <c r="Q233" s="785"/>
      <c r="R233" s="786"/>
    </row>
    <row r="234" spans="1:18" ht="30" customHeight="1" thickBot="1" x14ac:dyDescent="0.35">
      <c r="A234" s="514" t="s">
        <v>60</v>
      </c>
      <c r="B234" s="137" t="s">
        <v>23</v>
      </c>
      <c r="C234" s="172" t="s">
        <v>58</v>
      </c>
      <c r="D234" s="141" t="s">
        <v>349</v>
      </c>
      <c r="E234" s="512"/>
      <c r="F234" s="137"/>
      <c r="G234" s="513"/>
      <c r="H234" s="405">
        <v>231</v>
      </c>
      <c r="I234" s="406">
        <v>320</v>
      </c>
      <c r="J234" s="334">
        <v>20</v>
      </c>
      <c r="K234" s="78">
        <f>G234*H234</f>
        <v>0</v>
      </c>
      <c r="L234" s="784"/>
      <c r="M234" s="785"/>
      <c r="N234" s="785"/>
      <c r="O234" s="785"/>
      <c r="P234" s="785"/>
      <c r="Q234" s="785"/>
      <c r="R234" s="786"/>
    </row>
    <row r="235" spans="1:18" ht="30" customHeight="1" thickBot="1" x14ac:dyDescent="0.35">
      <c r="A235" s="515" t="s">
        <v>61</v>
      </c>
      <c r="B235" s="211" t="s">
        <v>23</v>
      </c>
      <c r="C235" s="187" t="s">
        <v>58</v>
      </c>
      <c r="D235" s="154" t="s">
        <v>350</v>
      </c>
      <c r="E235" s="516"/>
      <c r="F235" s="211"/>
      <c r="G235" s="517"/>
      <c r="H235" s="518">
        <v>231</v>
      </c>
      <c r="I235" s="419">
        <v>320</v>
      </c>
      <c r="J235" s="434">
        <v>20</v>
      </c>
      <c r="K235" s="78">
        <f>G235*H235</f>
        <v>0</v>
      </c>
      <c r="L235" s="787"/>
      <c r="M235" s="788"/>
      <c r="N235" s="788"/>
      <c r="O235" s="788"/>
      <c r="P235" s="788"/>
      <c r="Q235" s="788"/>
      <c r="R235" s="789"/>
    </row>
    <row r="236" spans="1:18" ht="30" customHeight="1" thickBot="1" x14ac:dyDescent="0.35">
      <c r="A236" s="777" t="s">
        <v>459</v>
      </c>
      <c r="B236" s="777"/>
      <c r="C236" s="777"/>
      <c r="D236" s="777"/>
      <c r="E236" s="777"/>
      <c r="F236" s="777"/>
      <c r="G236" s="777"/>
      <c r="H236" s="777"/>
      <c r="I236" s="777"/>
      <c r="J236" s="777"/>
      <c r="K236" s="777"/>
      <c r="L236" s="762"/>
      <c r="M236" s="763"/>
      <c r="N236" s="763"/>
      <c r="O236" s="763"/>
      <c r="P236" s="763"/>
      <c r="Q236" s="763"/>
      <c r="R236" s="764"/>
    </row>
    <row r="237" spans="1:18" ht="30" customHeight="1" thickBot="1" x14ac:dyDescent="0.35">
      <c r="A237" s="779" t="s">
        <v>283</v>
      </c>
      <c r="B237" s="779"/>
      <c r="C237" s="779"/>
      <c r="D237" s="779"/>
      <c r="E237" s="779"/>
      <c r="F237" s="779"/>
      <c r="G237" s="779"/>
      <c r="H237" s="779"/>
      <c r="I237" s="779"/>
      <c r="J237" s="779"/>
      <c r="K237" s="779"/>
      <c r="L237" s="765"/>
      <c r="M237" s="766"/>
      <c r="N237" s="766"/>
      <c r="O237" s="766"/>
      <c r="P237" s="766"/>
      <c r="Q237" s="766"/>
      <c r="R237" s="767"/>
    </row>
    <row r="238" spans="1:18" ht="30" customHeight="1" thickBot="1" x14ac:dyDescent="0.35">
      <c r="A238" s="519" t="s">
        <v>62</v>
      </c>
      <c r="B238" s="202" t="s">
        <v>28</v>
      </c>
      <c r="C238" s="203" t="s">
        <v>29</v>
      </c>
      <c r="D238" s="174" t="s">
        <v>63</v>
      </c>
      <c r="E238" s="202"/>
      <c r="F238" s="202"/>
      <c r="G238" s="520"/>
      <c r="H238" s="521">
        <v>152</v>
      </c>
      <c r="I238" s="522">
        <v>220</v>
      </c>
      <c r="J238" s="325">
        <v>15</v>
      </c>
      <c r="K238" s="78">
        <f>G238*H238</f>
        <v>0</v>
      </c>
      <c r="L238" s="765"/>
      <c r="M238" s="766"/>
      <c r="N238" s="766"/>
      <c r="O238" s="766"/>
      <c r="P238" s="766"/>
      <c r="Q238" s="766"/>
      <c r="R238" s="767"/>
    </row>
    <row r="239" spans="1:18" s="11" customFormat="1" ht="30" customHeight="1" thickBot="1" x14ac:dyDescent="0.35">
      <c r="A239" s="514" t="s">
        <v>64</v>
      </c>
      <c r="B239" s="137" t="s">
        <v>28</v>
      </c>
      <c r="C239" s="172" t="s">
        <v>29</v>
      </c>
      <c r="D239" s="141" t="s">
        <v>65</v>
      </c>
      <c r="E239" s="137"/>
      <c r="F239" s="137"/>
      <c r="G239" s="523"/>
      <c r="H239" s="524">
        <v>152</v>
      </c>
      <c r="I239" s="525">
        <v>220</v>
      </c>
      <c r="J239" s="334">
        <v>15</v>
      </c>
      <c r="K239" s="78">
        <f t="shared" ref="K239:K241" si="43">G239*H239</f>
        <v>0</v>
      </c>
      <c r="L239" s="765"/>
      <c r="M239" s="766"/>
      <c r="N239" s="766"/>
      <c r="O239" s="766"/>
      <c r="P239" s="766"/>
      <c r="Q239" s="766"/>
      <c r="R239" s="767"/>
    </row>
    <row r="240" spans="1:18" s="26" customFormat="1" ht="30" customHeight="1" thickBot="1" x14ac:dyDescent="0.35">
      <c r="A240" s="526" t="s">
        <v>66</v>
      </c>
      <c r="B240" s="677" t="s">
        <v>28</v>
      </c>
      <c r="C240" s="364" t="s">
        <v>29</v>
      </c>
      <c r="D240" s="162" t="s">
        <v>67</v>
      </c>
      <c r="E240" s="80"/>
      <c r="F240" s="80"/>
      <c r="G240" s="246"/>
      <c r="H240" s="524">
        <v>152</v>
      </c>
      <c r="I240" s="525">
        <v>220</v>
      </c>
      <c r="J240" s="97">
        <v>15</v>
      </c>
      <c r="K240" s="78">
        <f t="shared" si="43"/>
        <v>0</v>
      </c>
      <c r="L240" s="765"/>
      <c r="M240" s="766"/>
      <c r="N240" s="766"/>
      <c r="O240" s="766"/>
      <c r="P240" s="766"/>
      <c r="Q240" s="766"/>
      <c r="R240" s="767"/>
    </row>
    <row r="241" spans="1:18" ht="30" customHeight="1" thickBot="1" x14ac:dyDescent="0.35">
      <c r="A241" s="449" t="s">
        <v>68</v>
      </c>
      <c r="B241" s="137" t="s">
        <v>28</v>
      </c>
      <c r="C241" s="172" t="s">
        <v>69</v>
      </c>
      <c r="D241" s="137" t="s">
        <v>70</v>
      </c>
      <c r="E241" s="202"/>
      <c r="F241" s="202"/>
      <c r="G241" s="527"/>
      <c r="H241" s="528">
        <v>150</v>
      </c>
      <c r="I241" s="522">
        <v>210</v>
      </c>
      <c r="J241" s="334">
        <v>15</v>
      </c>
      <c r="K241" s="78">
        <f t="shared" si="43"/>
        <v>0</v>
      </c>
      <c r="L241" s="765"/>
      <c r="M241" s="766"/>
      <c r="N241" s="766"/>
      <c r="O241" s="766"/>
      <c r="P241" s="766"/>
      <c r="Q241" s="766"/>
      <c r="R241" s="767"/>
    </row>
    <row r="242" spans="1:18" ht="30" customHeight="1" thickBot="1" x14ac:dyDescent="0.35">
      <c r="A242" s="529" t="s">
        <v>71</v>
      </c>
      <c r="B242" s="137" t="s">
        <v>28</v>
      </c>
      <c r="C242" s="172" t="s">
        <v>69</v>
      </c>
      <c r="D242" s="141" t="s">
        <v>72</v>
      </c>
      <c r="E242" s="137"/>
      <c r="F242" s="137"/>
      <c r="G242" s="523"/>
      <c r="H242" s="524">
        <v>150</v>
      </c>
      <c r="I242" s="525">
        <v>210</v>
      </c>
      <c r="J242" s="334">
        <v>15</v>
      </c>
      <c r="K242" s="360">
        <f t="shared" ref="K242:K249" si="44">G242*H242</f>
        <v>0</v>
      </c>
      <c r="L242" s="765"/>
      <c r="M242" s="766"/>
      <c r="N242" s="766"/>
      <c r="O242" s="766"/>
      <c r="P242" s="766"/>
      <c r="Q242" s="766"/>
      <c r="R242" s="767"/>
    </row>
    <row r="243" spans="1:18" s="11" customFormat="1" ht="30" customHeight="1" thickBot="1" x14ac:dyDescent="0.35">
      <c r="A243" s="514" t="s">
        <v>73</v>
      </c>
      <c r="B243" s="137" t="s">
        <v>28</v>
      </c>
      <c r="C243" s="172" t="s">
        <v>69</v>
      </c>
      <c r="D243" s="141" t="s">
        <v>74</v>
      </c>
      <c r="E243" s="137"/>
      <c r="F243" s="137"/>
      <c r="G243" s="523"/>
      <c r="H243" s="524">
        <v>150</v>
      </c>
      <c r="I243" s="525">
        <v>210</v>
      </c>
      <c r="J243" s="334">
        <v>15</v>
      </c>
      <c r="K243" s="360">
        <f t="shared" si="44"/>
        <v>0</v>
      </c>
      <c r="L243" s="765"/>
      <c r="M243" s="766"/>
      <c r="N243" s="766"/>
      <c r="O243" s="766"/>
      <c r="P243" s="766"/>
      <c r="Q243" s="766"/>
      <c r="R243" s="767"/>
    </row>
    <row r="244" spans="1:18" ht="30" customHeight="1" thickBot="1" x14ac:dyDescent="0.35">
      <c r="A244" s="529" t="s">
        <v>164</v>
      </c>
      <c r="B244" s="137" t="s">
        <v>28</v>
      </c>
      <c r="C244" s="172" t="s">
        <v>69</v>
      </c>
      <c r="D244" s="141" t="s">
        <v>75</v>
      </c>
      <c r="E244" s="137"/>
      <c r="F244" s="137"/>
      <c r="G244" s="523"/>
      <c r="H244" s="524">
        <v>150</v>
      </c>
      <c r="I244" s="525">
        <v>210</v>
      </c>
      <c r="J244" s="334">
        <v>15</v>
      </c>
      <c r="K244" s="360">
        <f>G244*H244</f>
        <v>0</v>
      </c>
      <c r="L244" s="765"/>
      <c r="M244" s="766"/>
      <c r="N244" s="766"/>
      <c r="O244" s="766"/>
      <c r="P244" s="766"/>
      <c r="Q244" s="766"/>
      <c r="R244" s="767"/>
    </row>
    <row r="245" spans="1:18" ht="30" customHeight="1" thickBot="1" x14ac:dyDescent="0.35">
      <c r="A245" s="514" t="s">
        <v>76</v>
      </c>
      <c r="B245" s="137" t="s">
        <v>28</v>
      </c>
      <c r="C245" s="172" t="s">
        <v>69</v>
      </c>
      <c r="D245" s="141" t="s">
        <v>77</v>
      </c>
      <c r="E245" s="137"/>
      <c r="F245" s="137"/>
      <c r="G245" s="523"/>
      <c r="H245" s="524">
        <v>150</v>
      </c>
      <c r="I245" s="525">
        <v>210</v>
      </c>
      <c r="J245" s="334">
        <v>15</v>
      </c>
      <c r="K245" s="360">
        <f t="shared" si="44"/>
        <v>0</v>
      </c>
      <c r="L245" s="765"/>
      <c r="M245" s="766"/>
      <c r="N245" s="766"/>
      <c r="O245" s="766"/>
      <c r="P245" s="766"/>
      <c r="Q245" s="766"/>
      <c r="R245" s="767"/>
    </row>
    <row r="246" spans="1:18" ht="30" customHeight="1" thickBot="1" x14ac:dyDescent="0.35">
      <c r="A246" s="529" t="s">
        <v>78</v>
      </c>
      <c r="B246" s="137" t="s">
        <v>28</v>
      </c>
      <c r="C246" s="172" t="s">
        <v>69</v>
      </c>
      <c r="D246" s="141" t="s">
        <v>79</v>
      </c>
      <c r="E246" s="137"/>
      <c r="F246" s="137"/>
      <c r="G246" s="523"/>
      <c r="H246" s="524">
        <v>150</v>
      </c>
      <c r="I246" s="525">
        <v>210</v>
      </c>
      <c r="J246" s="334">
        <v>15</v>
      </c>
      <c r="K246" s="360">
        <f t="shared" si="44"/>
        <v>0</v>
      </c>
      <c r="L246" s="765"/>
      <c r="M246" s="766"/>
      <c r="N246" s="766"/>
      <c r="O246" s="766"/>
      <c r="P246" s="766"/>
      <c r="Q246" s="766"/>
      <c r="R246" s="767"/>
    </row>
    <row r="247" spans="1:18" ht="30" customHeight="1" thickBot="1" x14ac:dyDescent="0.35">
      <c r="A247" s="514" t="s">
        <v>80</v>
      </c>
      <c r="B247" s="137" t="s">
        <v>28</v>
      </c>
      <c r="C247" s="172" t="s">
        <v>69</v>
      </c>
      <c r="D247" s="141" t="s">
        <v>81</v>
      </c>
      <c r="E247" s="137"/>
      <c r="F247" s="137"/>
      <c r="G247" s="523"/>
      <c r="H247" s="524">
        <v>150</v>
      </c>
      <c r="I247" s="525">
        <v>210</v>
      </c>
      <c r="J247" s="334">
        <v>15</v>
      </c>
      <c r="K247" s="360">
        <f t="shared" si="44"/>
        <v>0</v>
      </c>
      <c r="L247" s="765"/>
      <c r="M247" s="766"/>
      <c r="N247" s="766"/>
      <c r="O247" s="766"/>
      <c r="P247" s="766"/>
      <c r="Q247" s="766"/>
      <c r="R247" s="767"/>
    </row>
    <row r="248" spans="1:18" ht="30" customHeight="1" thickBot="1" x14ac:dyDescent="0.35">
      <c r="A248" s="529" t="s">
        <v>82</v>
      </c>
      <c r="B248" s="137" t="s">
        <v>28</v>
      </c>
      <c r="C248" s="172" t="s">
        <v>69</v>
      </c>
      <c r="D248" s="141" t="s">
        <v>83</v>
      </c>
      <c r="E248" s="137"/>
      <c r="F248" s="137"/>
      <c r="G248" s="523"/>
      <c r="H248" s="524">
        <v>150</v>
      </c>
      <c r="I248" s="525">
        <v>210</v>
      </c>
      <c r="J248" s="334">
        <v>15</v>
      </c>
      <c r="K248" s="360">
        <f t="shared" si="44"/>
        <v>0</v>
      </c>
      <c r="L248" s="765"/>
      <c r="M248" s="766"/>
      <c r="N248" s="766"/>
      <c r="O248" s="766"/>
      <c r="P248" s="766"/>
      <c r="Q248" s="766"/>
      <c r="R248" s="767"/>
    </row>
    <row r="249" spans="1:18" ht="30" customHeight="1" thickBot="1" x14ac:dyDescent="0.35">
      <c r="A249" s="530" t="s">
        <v>355</v>
      </c>
      <c r="B249" s="211" t="s">
        <v>28</v>
      </c>
      <c r="C249" s="187" t="s">
        <v>69</v>
      </c>
      <c r="D249" s="154" t="s">
        <v>84</v>
      </c>
      <c r="E249" s="211"/>
      <c r="F249" s="211"/>
      <c r="G249" s="531"/>
      <c r="H249" s="532">
        <v>150</v>
      </c>
      <c r="I249" s="533">
        <v>210</v>
      </c>
      <c r="J249" s="434">
        <v>15</v>
      </c>
      <c r="K249" s="360">
        <f t="shared" si="44"/>
        <v>0</v>
      </c>
      <c r="L249" s="765"/>
      <c r="M249" s="766"/>
      <c r="N249" s="766"/>
      <c r="O249" s="766"/>
      <c r="P249" s="766"/>
      <c r="Q249" s="766"/>
      <c r="R249" s="767"/>
    </row>
    <row r="250" spans="1:18" ht="30" customHeight="1" thickBot="1" x14ac:dyDescent="0.35">
      <c r="A250" s="778" t="s">
        <v>284</v>
      </c>
      <c r="B250" s="779"/>
      <c r="C250" s="779"/>
      <c r="D250" s="779"/>
      <c r="E250" s="779"/>
      <c r="F250" s="779"/>
      <c r="G250" s="779"/>
      <c r="H250" s="779"/>
      <c r="I250" s="779"/>
      <c r="J250" s="779"/>
      <c r="K250" s="780"/>
      <c r="L250" s="765"/>
      <c r="M250" s="766"/>
      <c r="N250" s="766"/>
      <c r="O250" s="766"/>
      <c r="P250" s="766"/>
      <c r="Q250" s="766"/>
      <c r="R250" s="767"/>
    </row>
    <row r="251" spans="1:18" ht="30" customHeight="1" thickBot="1" x14ac:dyDescent="0.35">
      <c r="A251" s="457" t="s">
        <v>85</v>
      </c>
      <c r="B251" s="202" t="s">
        <v>86</v>
      </c>
      <c r="C251" s="307" t="s">
        <v>46</v>
      </c>
      <c r="D251" s="444" t="s">
        <v>87</v>
      </c>
      <c r="E251" s="202"/>
      <c r="F251" s="444"/>
      <c r="G251" s="309"/>
      <c r="H251" s="521">
        <v>177</v>
      </c>
      <c r="I251" s="534">
        <v>270</v>
      </c>
      <c r="J251" s="535">
        <v>8</v>
      </c>
      <c r="K251" s="360">
        <f>G251*H251</f>
        <v>0</v>
      </c>
      <c r="L251" s="765"/>
      <c r="M251" s="766"/>
      <c r="N251" s="766"/>
      <c r="O251" s="766"/>
      <c r="P251" s="766"/>
      <c r="Q251" s="766"/>
      <c r="R251" s="767"/>
    </row>
    <row r="252" spans="1:18" ht="30" customHeight="1" thickBot="1" x14ac:dyDescent="0.35">
      <c r="A252" s="536" t="s">
        <v>285</v>
      </c>
      <c r="B252" s="671" t="s">
        <v>86</v>
      </c>
      <c r="C252" s="537" t="s">
        <v>46</v>
      </c>
      <c r="D252" s="306" t="s">
        <v>88</v>
      </c>
      <c r="E252" s="186"/>
      <c r="F252" s="306"/>
      <c r="G252" s="286"/>
      <c r="H252" s="538">
        <v>177</v>
      </c>
      <c r="I252" s="534">
        <v>270</v>
      </c>
      <c r="J252" s="377">
        <v>8</v>
      </c>
      <c r="K252" s="360">
        <f>G252*H252</f>
        <v>0</v>
      </c>
      <c r="L252" s="765"/>
      <c r="M252" s="766"/>
      <c r="N252" s="766"/>
      <c r="O252" s="766"/>
      <c r="P252" s="766"/>
      <c r="Q252" s="766"/>
      <c r="R252" s="767"/>
    </row>
    <row r="253" spans="1:18" ht="30" customHeight="1" thickBot="1" x14ac:dyDescent="0.35">
      <c r="A253" s="539" t="s">
        <v>356</v>
      </c>
      <c r="B253" s="100" t="s">
        <v>86</v>
      </c>
      <c r="C253" s="540" t="s">
        <v>45</v>
      </c>
      <c r="D253" s="100" t="s">
        <v>157</v>
      </c>
      <c r="E253" s="541"/>
      <c r="F253" s="542"/>
      <c r="G253" s="543"/>
      <c r="H253" s="532">
        <v>198</v>
      </c>
      <c r="I253" s="534">
        <v>270</v>
      </c>
      <c r="J253" s="108">
        <v>8</v>
      </c>
      <c r="K253" s="360">
        <f>G253*H253</f>
        <v>0</v>
      </c>
      <c r="L253" s="765"/>
      <c r="M253" s="766"/>
      <c r="N253" s="766"/>
      <c r="O253" s="766"/>
      <c r="P253" s="766"/>
      <c r="Q253" s="766"/>
      <c r="R253" s="767"/>
    </row>
    <row r="254" spans="1:18" ht="30" customHeight="1" thickBot="1" x14ac:dyDescent="0.35">
      <c r="A254" s="771" t="s">
        <v>286</v>
      </c>
      <c r="B254" s="772"/>
      <c r="C254" s="772"/>
      <c r="D254" s="772"/>
      <c r="E254" s="772"/>
      <c r="F254" s="772"/>
      <c r="G254" s="772"/>
      <c r="H254" s="772"/>
      <c r="I254" s="772"/>
      <c r="J254" s="772"/>
      <c r="K254" s="773"/>
      <c r="L254" s="765"/>
      <c r="M254" s="766"/>
      <c r="N254" s="766"/>
      <c r="O254" s="766"/>
      <c r="P254" s="766"/>
      <c r="Q254" s="766"/>
      <c r="R254" s="767"/>
    </row>
    <row r="255" spans="1:18" ht="30" customHeight="1" thickBot="1" x14ac:dyDescent="0.35">
      <c r="A255" s="544" t="s">
        <v>89</v>
      </c>
      <c r="B255" s="202" t="s">
        <v>14</v>
      </c>
      <c r="C255" s="545" t="s">
        <v>15</v>
      </c>
      <c r="D255" s="546" t="s">
        <v>90</v>
      </c>
      <c r="E255" s="493"/>
      <c r="F255" s="546"/>
      <c r="G255" s="547"/>
      <c r="H255" s="548">
        <v>153</v>
      </c>
      <c r="I255" s="534">
        <v>230</v>
      </c>
      <c r="J255" s="535">
        <v>15</v>
      </c>
      <c r="K255" s="360">
        <f>G255*H255</f>
        <v>0</v>
      </c>
      <c r="L255" s="765"/>
      <c r="M255" s="766"/>
      <c r="N255" s="766"/>
      <c r="O255" s="766"/>
      <c r="P255" s="766"/>
      <c r="Q255" s="766"/>
      <c r="R255" s="767"/>
    </row>
    <row r="256" spans="1:18" ht="39.75" customHeight="1" thickBot="1" x14ac:dyDescent="0.35">
      <c r="A256" s="627" t="s">
        <v>469</v>
      </c>
      <c r="B256" s="671" t="s">
        <v>14</v>
      </c>
      <c r="C256" s="182" t="s">
        <v>15</v>
      </c>
      <c r="D256" s="137" t="s">
        <v>91</v>
      </c>
      <c r="E256" s="493"/>
      <c r="F256" s="546"/>
      <c r="G256" s="286"/>
      <c r="H256" s="549">
        <v>153</v>
      </c>
      <c r="I256" s="534">
        <v>230</v>
      </c>
      <c r="J256" s="377">
        <v>15</v>
      </c>
      <c r="K256" s="360">
        <f>G256*H256</f>
        <v>0</v>
      </c>
      <c r="L256" s="765"/>
      <c r="M256" s="766"/>
      <c r="N256" s="766"/>
      <c r="O256" s="766"/>
      <c r="P256" s="766"/>
      <c r="Q256" s="766"/>
      <c r="R256" s="767"/>
    </row>
    <row r="257" spans="1:24" ht="30" customHeight="1" thickBot="1" x14ac:dyDescent="0.35">
      <c r="A257" s="539" t="s">
        <v>158</v>
      </c>
      <c r="B257" s="100" t="s">
        <v>14</v>
      </c>
      <c r="C257" s="540" t="s">
        <v>15</v>
      </c>
      <c r="D257" s="550" t="s">
        <v>159</v>
      </c>
      <c r="E257" s="541"/>
      <c r="F257" s="542"/>
      <c r="G257" s="543"/>
      <c r="H257" s="532">
        <v>153</v>
      </c>
      <c r="I257" s="534">
        <v>250</v>
      </c>
      <c r="J257" s="108">
        <v>15</v>
      </c>
      <c r="K257" s="360">
        <f>G257*H257</f>
        <v>0</v>
      </c>
      <c r="L257" s="768"/>
      <c r="M257" s="769"/>
      <c r="N257" s="769"/>
      <c r="O257" s="769"/>
      <c r="P257" s="769"/>
      <c r="Q257" s="769"/>
      <c r="R257" s="770"/>
    </row>
    <row r="258" spans="1:24" s="5" customFormat="1" ht="30" customHeight="1" thickBot="1" x14ac:dyDescent="0.3">
      <c r="A258" s="749" t="s">
        <v>458</v>
      </c>
      <c r="B258" s="750"/>
      <c r="C258" s="750"/>
      <c r="D258" s="750"/>
      <c r="E258" s="750"/>
      <c r="F258" s="750"/>
      <c r="G258" s="750"/>
      <c r="H258" s="750"/>
      <c r="I258" s="750"/>
      <c r="J258" s="750"/>
      <c r="K258" s="751"/>
      <c r="L258" s="729"/>
      <c r="M258" s="730"/>
      <c r="N258" s="730"/>
      <c r="O258" s="730"/>
      <c r="P258" s="730"/>
      <c r="Q258" s="730"/>
      <c r="R258" s="731"/>
    </row>
    <row r="259" spans="1:24" s="5" customFormat="1" ht="30" customHeight="1" thickBot="1" x14ac:dyDescent="0.35">
      <c r="A259" s="674" t="s">
        <v>375</v>
      </c>
      <c r="B259" s="675"/>
      <c r="C259" s="675"/>
      <c r="D259" s="675"/>
      <c r="E259" s="675"/>
      <c r="F259" s="675"/>
      <c r="G259" s="675"/>
      <c r="H259" s="675"/>
      <c r="I259" s="675"/>
      <c r="J259" s="675"/>
      <c r="K259" s="676"/>
      <c r="L259" s="732"/>
      <c r="M259" s="733"/>
      <c r="N259" s="733"/>
      <c r="O259" s="733"/>
      <c r="P259" s="733"/>
      <c r="Q259" s="733"/>
      <c r="R259" s="734"/>
      <c r="W259"/>
    </row>
    <row r="260" spans="1:24" s="5" customFormat="1" ht="30" customHeight="1" thickBot="1" x14ac:dyDescent="0.3">
      <c r="A260" s="551" t="s">
        <v>568</v>
      </c>
      <c r="B260" s="202" t="s">
        <v>33</v>
      </c>
      <c r="C260" s="172" t="s">
        <v>15</v>
      </c>
      <c r="D260" s="552" t="s">
        <v>462</v>
      </c>
      <c r="E260" s="553"/>
      <c r="F260" s="554"/>
      <c r="G260" s="286"/>
      <c r="H260" s="555">
        <v>241</v>
      </c>
      <c r="I260" s="556"/>
      <c r="J260" s="557">
        <v>15</v>
      </c>
      <c r="K260" s="360">
        <f t="shared" ref="K260:K262" si="45">G260*H260</f>
        <v>0</v>
      </c>
      <c r="L260" s="732"/>
      <c r="M260" s="733"/>
      <c r="N260" s="733"/>
      <c r="O260" s="733"/>
      <c r="P260" s="733"/>
      <c r="Q260" s="733"/>
      <c r="R260" s="734"/>
    </row>
    <row r="261" spans="1:24" s="34" customFormat="1" ht="30" customHeight="1" thickBot="1" x14ac:dyDescent="0.3">
      <c r="A261" s="558" t="s">
        <v>569</v>
      </c>
      <c r="B261" s="137" t="s">
        <v>33</v>
      </c>
      <c r="C261" s="172" t="s">
        <v>15</v>
      </c>
      <c r="D261" s="137" t="s">
        <v>463</v>
      </c>
      <c r="E261" s="186"/>
      <c r="F261" s="312"/>
      <c r="G261" s="286"/>
      <c r="H261" s="392">
        <v>241</v>
      </c>
      <c r="I261" s="414"/>
      <c r="J261" s="88">
        <v>15</v>
      </c>
      <c r="K261" s="360">
        <f t="shared" si="45"/>
        <v>0</v>
      </c>
      <c r="L261" s="732"/>
      <c r="M261" s="733"/>
      <c r="N261" s="733"/>
      <c r="O261" s="733"/>
      <c r="P261" s="733"/>
      <c r="Q261" s="733"/>
      <c r="R261" s="734"/>
    </row>
    <row r="262" spans="1:24" s="34" customFormat="1" ht="30" customHeight="1" thickBot="1" x14ac:dyDescent="0.3">
      <c r="A262" s="559" t="s">
        <v>570</v>
      </c>
      <c r="B262" s="144" t="s">
        <v>33</v>
      </c>
      <c r="C262" s="172" t="s">
        <v>15</v>
      </c>
      <c r="D262" s="275" t="s">
        <v>464</v>
      </c>
      <c r="E262" s="275"/>
      <c r="F262" s="678"/>
      <c r="G262" s="286"/>
      <c r="H262" s="560">
        <v>241</v>
      </c>
      <c r="I262" s="406"/>
      <c r="J262" s="561">
        <v>15</v>
      </c>
      <c r="K262" s="360">
        <f t="shared" si="45"/>
        <v>0</v>
      </c>
      <c r="L262" s="732"/>
      <c r="M262" s="733"/>
      <c r="N262" s="733"/>
      <c r="O262" s="733"/>
      <c r="P262" s="733"/>
      <c r="Q262" s="733"/>
      <c r="R262" s="734"/>
    </row>
    <row r="263" spans="1:24" s="5" customFormat="1" ht="30" customHeight="1" thickBot="1" x14ac:dyDescent="0.3">
      <c r="A263" s="672" t="s">
        <v>376</v>
      </c>
      <c r="B263" s="137" t="s">
        <v>33</v>
      </c>
      <c r="C263" s="172" t="s">
        <v>15</v>
      </c>
      <c r="D263" s="552" t="s">
        <v>380</v>
      </c>
      <c r="E263" s="553"/>
      <c r="F263" s="554"/>
      <c r="G263" s="286"/>
      <c r="H263" s="555">
        <v>131</v>
      </c>
      <c r="I263" s="556"/>
      <c r="J263" s="557">
        <v>18</v>
      </c>
      <c r="K263" s="360">
        <f t="shared" ref="K263:K266" si="46">G263*H263</f>
        <v>0</v>
      </c>
      <c r="L263" s="732"/>
      <c r="M263" s="733"/>
      <c r="N263" s="733"/>
      <c r="O263" s="733"/>
      <c r="P263" s="733"/>
      <c r="Q263" s="733"/>
      <c r="R263" s="734"/>
    </row>
    <row r="264" spans="1:24" s="34" customFormat="1" ht="30" customHeight="1" thickBot="1" x14ac:dyDescent="0.3">
      <c r="A264" s="449" t="s">
        <v>377</v>
      </c>
      <c r="B264" s="137" t="s">
        <v>33</v>
      </c>
      <c r="C264" s="172" t="s">
        <v>15</v>
      </c>
      <c r="D264" s="137" t="s">
        <v>381</v>
      </c>
      <c r="E264" s="186"/>
      <c r="F264" s="312"/>
      <c r="G264" s="286"/>
      <c r="H264" s="392">
        <v>131</v>
      </c>
      <c r="I264" s="414"/>
      <c r="J264" s="88">
        <v>18</v>
      </c>
      <c r="K264" s="360">
        <f t="shared" si="46"/>
        <v>0</v>
      </c>
      <c r="L264" s="732"/>
      <c r="M264" s="733"/>
      <c r="N264" s="733"/>
      <c r="O264" s="733"/>
      <c r="P264" s="733"/>
      <c r="Q264" s="733"/>
      <c r="R264" s="734"/>
    </row>
    <row r="265" spans="1:24" s="34" customFormat="1" ht="30" customHeight="1" thickBot="1" x14ac:dyDescent="0.3">
      <c r="A265" s="672" t="s">
        <v>378</v>
      </c>
      <c r="B265" s="137" t="s">
        <v>33</v>
      </c>
      <c r="C265" s="172" t="s">
        <v>15</v>
      </c>
      <c r="D265" s="275" t="s">
        <v>382</v>
      </c>
      <c r="E265" s="275"/>
      <c r="F265" s="678"/>
      <c r="G265" s="286"/>
      <c r="H265" s="560">
        <v>131</v>
      </c>
      <c r="I265" s="406"/>
      <c r="J265" s="561">
        <v>18</v>
      </c>
      <c r="K265" s="360">
        <f t="shared" si="46"/>
        <v>0</v>
      </c>
      <c r="L265" s="732"/>
      <c r="M265" s="733"/>
      <c r="N265" s="733"/>
      <c r="O265" s="733"/>
      <c r="P265" s="733"/>
      <c r="Q265" s="733"/>
      <c r="R265" s="734"/>
    </row>
    <row r="266" spans="1:24" s="34" customFormat="1" ht="30" customHeight="1" thickBot="1" x14ac:dyDescent="0.3">
      <c r="A266" s="449" t="s">
        <v>379</v>
      </c>
      <c r="B266" s="671" t="s">
        <v>33</v>
      </c>
      <c r="C266" s="172" t="s">
        <v>15</v>
      </c>
      <c r="D266" s="275" t="s">
        <v>383</v>
      </c>
      <c r="E266" s="202"/>
      <c r="F266" s="202"/>
      <c r="G266" s="385"/>
      <c r="H266" s="560">
        <v>131</v>
      </c>
      <c r="I266" s="401"/>
      <c r="J266" s="77">
        <v>18</v>
      </c>
      <c r="K266" s="360">
        <f t="shared" si="46"/>
        <v>0</v>
      </c>
      <c r="L266" s="732"/>
      <c r="M266" s="733"/>
      <c r="N266" s="733"/>
      <c r="O266" s="733"/>
      <c r="P266" s="733"/>
      <c r="Q266" s="733"/>
      <c r="R266" s="734"/>
    </row>
    <row r="267" spans="1:24" s="34" customFormat="1" ht="30" customHeight="1" thickBot="1" x14ac:dyDescent="0.35">
      <c r="A267" s="674" t="s">
        <v>353</v>
      </c>
      <c r="B267" s="675"/>
      <c r="C267" s="675"/>
      <c r="D267" s="675"/>
      <c r="E267" s="675"/>
      <c r="F267" s="675"/>
      <c r="G267" s="675"/>
      <c r="H267" s="675"/>
      <c r="I267" s="675"/>
      <c r="J267" s="675"/>
      <c r="K267" s="676"/>
      <c r="L267" s="732"/>
      <c r="M267" s="733"/>
      <c r="N267" s="733"/>
      <c r="O267" s="733"/>
      <c r="P267" s="733"/>
      <c r="Q267" s="733"/>
      <c r="R267" s="734"/>
      <c r="W267"/>
    </row>
    <row r="268" spans="1:24" s="34" customFormat="1" ht="30" customHeight="1" thickBot="1" x14ac:dyDescent="0.35">
      <c r="A268" s="711" t="s">
        <v>615</v>
      </c>
      <c r="B268" s="552" t="s">
        <v>33</v>
      </c>
      <c r="C268" s="562" t="s">
        <v>384</v>
      </c>
      <c r="D268" s="552" t="s">
        <v>604</v>
      </c>
      <c r="E268" s="553"/>
      <c r="F268" s="554"/>
      <c r="G268" s="286"/>
      <c r="H268" s="555">
        <v>487</v>
      </c>
      <c r="I268" s="556"/>
      <c r="J268" s="557">
        <v>1</v>
      </c>
      <c r="K268" s="360">
        <f t="shared" ref="K268" si="47">G268*H268</f>
        <v>0</v>
      </c>
      <c r="L268" s="732"/>
      <c r="M268" s="733"/>
      <c r="N268" s="733"/>
      <c r="O268" s="733"/>
      <c r="P268" s="733"/>
      <c r="Q268" s="733"/>
      <c r="R268" s="734"/>
      <c r="W268"/>
    </row>
    <row r="269" spans="1:24" s="34" customFormat="1" ht="30" customHeight="1" thickBot="1" x14ac:dyDescent="0.3">
      <c r="A269" s="449" t="s">
        <v>616</v>
      </c>
      <c r="B269" s="552" t="s">
        <v>33</v>
      </c>
      <c r="C269" s="172" t="s">
        <v>384</v>
      </c>
      <c r="D269" s="137" t="s">
        <v>605</v>
      </c>
      <c r="E269" s="186"/>
      <c r="F269" s="312"/>
      <c r="G269" s="286"/>
      <c r="H269" s="392">
        <v>487</v>
      </c>
      <c r="I269" s="414"/>
      <c r="J269" s="88">
        <v>1</v>
      </c>
      <c r="K269" s="360">
        <f t="shared" ref="K269" si="48">G269*H269</f>
        <v>0</v>
      </c>
      <c r="L269" s="732"/>
      <c r="M269" s="733"/>
      <c r="N269" s="733"/>
      <c r="O269" s="733"/>
      <c r="P269" s="733"/>
      <c r="Q269" s="733"/>
      <c r="R269" s="734"/>
    </row>
    <row r="270" spans="1:24" s="34" customFormat="1" ht="30" customHeight="1" thickBot="1" x14ac:dyDescent="0.3">
      <c r="A270" s="672" t="s">
        <v>571</v>
      </c>
      <c r="B270" s="552" t="s">
        <v>33</v>
      </c>
      <c r="C270" s="562" t="s">
        <v>384</v>
      </c>
      <c r="D270" s="552" t="s">
        <v>385</v>
      </c>
      <c r="E270" s="553"/>
      <c r="F270" s="554"/>
      <c r="G270" s="286"/>
      <c r="H270" s="555">
        <v>487</v>
      </c>
      <c r="I270" s="556"/>
      <c r="J270" s="557">
        <v>1</v>
      </c>
      <c r="K270" s="360">
        <f t="shared" ref="K270:K274" si="49">G270*H270</f>
        <v>0</v>
      </c>
      <c r="L270" s="732"/>
      <c r="M270" s="733"/>
      <c r="N270" s="733"/>
      <c r="O270" s="733"/>
      <c r="P270" s="733"/>
      <c r="Q270" s="733"/>
      <c r="R270" s="734"/>
    </row>
    <row r="271" spans="1:24" s="34" customFormat="1" ht="30" customHeight="1" thickBot="1" x14ac:dyDescent="0.3">
      <c r="A271" s="449" t="s">
        <v>572</v>
      </c>
      <c r="B271" s="552" t="s">
        <v>33</v>
      </c>
      <c r="C271" s="172" t="s">
        <v>384</v>
      </c>
      <c r="D271" s="137" t="s">
        <v>386</v>
      </c>
      <c r="E271" s="186"/>
      <c r="F271" s="312"/>
      <c r="G271" s="286"/>
      <c r="H271" s="392">
        <v>487</v>
      </c>
      <c r="I271" s="414"/>
      <c r="J271" s="88">
        <v>1</v>
      </c>
      <c r="K271" s="360">
        <f t="shared" si="49"/>
        <v>0</v>
      </c>
      <c r="L271" s="732"/>
      <c r="M271" s="733"/>
      <c r="N271" s="733"/>
      <c r="O271" s="733"/>
      <c r="P271" s="733"/>
      <c r="Q271" s="733"/>
      <c r="R271" s="734"/>
    </row>
    <row r="272" spans="1:24" s="5" customFormat="1" ht="30" customHeight="1" thickBot="1" x14ac:dyDescent="0.3">
      <c r="A272" s="563" t="s">
        <v>465</v>
      </c>
      <c r="B272" s="552" t="s">
        <v>33</v>
      </c>
      <c r="C272" s="562" t="s">
        <v>15</v>
      </c>
      <c r="D272" s="552" t="s">
        <v>317</v>
      </c>
      <c r="E272" s="553"/>
      <c r="F272" s="554"/>
      <c r="G272" s="286"/>
      <c r="H272" s="555">
        <v>144</v>
      </c>
      <c r="I272" s="556"/>
      <c r="J272" s="557">
        <v>8</v>
      </c>
      <c r="K272" s="360">
        <f t="shared" si="49"/>
        <v>0</v>
      </c>
      <c r="L272" s="732"/>
      <c r="M272" s="733"/>
      <c r="N272" s="733"/>
      <c r="O272" s="733"/>
      <c r="P272" s="733"/>
      <c r="Q272" s="733"/>
      <c r="R272" s="734"/>
      <c r="X272" s="23"/>
    </row>
    <row r="273" spans="1:18" s="5" customFormat="1" ht="30" customHeight="1" thickBot="1" x14ac:dyDescent="0.3">
      <c r="A273" s="449" t="s">
        <v>287</v>
      </c>
      <c r="B273" s="671" t="s">
        <v>33</v>
      </c>
      <c r="C273" s="172" t="s">
        <v>15</v>
      </c>
      <c r="D273" s="137" t="s">
        <v>49</v>
      </c>
      <c r="E273" s="186"/>
      <c r="F273" s="312"/>
      <c r="G273" s="286"/>
      <c r="H273" s="392">
        <v>144</v>
      </c>
      <c r="I273" s="414">
        <v>175</v>
      </c>
      <c r="J273" s="88">
        <v>8</v>
      </c>
      <c r="K273" s="360">
        <f t="shared" si="49"/>
        <v>0</v>
      </c>
      <c r="L273" s="732"/>
      <c r="M273" s="733"/>
      <c r="N273" s="733"/>
      <c r="O273" s="733"/>
      <c r="P273" s="733"/>
      <c r="Q273" s="733"/>
      <c r="R273" s="734"/>
    </row>
    <row r="274" spans="1:18" s="5" customFormat="1" ht="30" customHeight="1" thickBot="1" x14ac:dyDescent="0.3">
      <c r="A274" s="672" t="s">
        <v>47</v>
      </c>
      <c r="B274" s="137" t="s">
        <v>33</v>
      </c>
      <c r="C274" s="232" t="s">
        <v>15</v>
      </c>
      <c r="D274" s="275" t="s">
        <v>48</v>
      </c>
      <c r="E274" s="275"/>
      <c r="F274" s="678"/>
      <c r="G274" s="286"/>
      <c r="H274" s="560">
        <v>144</v>
      </c>
      <c r="I274" s="406">
        <v>175</v>
      </c>
      <c r="J274" s="561">
        <v>8</v>
      </c>
      <c r="K274" s="360">
        <f t="shared" si="49"/>
        <v>0</v>
      </c>
      <c r="L274" s="732"/>
      <c r="M274" s="733"/>
      <c r="N274" s="733"/>
      <c r="O274" s="733"/>
      <c r="P274" s="733"/>
      <c r="Q274" s="733"/>
      <c r="R274" s="734"/>
    </row>
    <row r="275" spans="1:18" s="5" customFormat="1" ht="30" customHeight="1" thickBot="1" x14ac:dyDescent="0.3">
      <c r="A275" s="564" t="s">
        <v>369</v>
      </c>
      <c r="B275" s="144" t="s">
        <v>33</v>
      </c>
      <c r="C275" s="565" t="s">
        <v>15</v>
      </c>
      <c r="D275" s="671" t="s">
        <v>50</v>
      </c>
      <c r="E275" s="566"/>
      <c r="F275" s="566"/>
      <c r="G275" s="567"/>
      <c r="H275" s="568">
        <v>144</v>
      </c>
      <c r="I275" s="569">
        <v>175</v>
      </c>
      <c r="J275" s="476">
        <v>8</v>
      </c>
      <c r="K275" s="570">
        <f t="shared" ref="K275:K278" si="50">G275*H275</f>
        <v>0</v>
      </c>
      <c r="L275" s="732"/>
      <c r="M275" s="733"/>
      <c r="N275" s="733"/>
      <c r="O275" s="733"/>
      <c r="P275" s="733"/>
      <c r="Q275" s="733"/>
      <c r="R275" s="734"/>
    </row>
    <row r="276" spans="1:18" s="5" customFormat="1" ht="33" customHeight="1" thickBot="1" x14ac:dyDescent="0.3">
      <c r="A276" s="752" t="s">
        <v>457</v>
      </c>
      <c r="B276" s="753"/>
      <c r="C276" s="753"/>
      <c r="D276" s="753"/>
      <c r="E276" s="753"/>
      <c r="F276" s="753"/>
      <c r="G276" s="753"/>
      <c r="H276" s="753"/>
      <c r="I276" s="571"/>
      <c r="J276" s="572"/>
      <c r="K276" s="573"/>
      <c r="L276" s="732"/>
      <c r="M276" s="733"/>
      <c r="N276" s="733"/>
      <c r="O276" s="733"/>
      <c r="P276" s="733"/>
      <c r="Q276" s="733"/>
      <c r="R276" s="734"/>
    </row>
    <row r="277" spans="1:18" s="5" customFormat="1" ht="33" customHeight="1" thickBot="1" x14ac:dyDescent="0.3">
      <c r="A277" s="574" t="s">
        <v>331</v>
      </c>
      <c r="B277" s="575" t="s">
        <v>33</v>
      </c>
      <c r="C277" s="576" t="s">
        <v>40</v>
      </c>
      <c r="D277" s="575" t="s">
        <v>332</v>
      </c>
      <c r="E277" s="577"/>
      <c r="F277" s="337"/>
      <c r="G277" s="527"/>
      <c r="H277" s="578">
        <v>250</v>
      </c>
      <c r="I277" s="579"/>
      <c r="J277" s="580">
        <v>15</v>
      </c>
      <c r="K277" s="581">
        <f t="shared" si="50"/>
        <v>0</v>
      </c>
      <c r="L277" s="732"/>
      <c r="M277" s="733"/>
      <c r="N277" s="733"/>
      <c r="O277" s="733"/>
      <c r="P277" s="733"/>
      <c r="Q277" s="733"/>
      <c r="R277" s="734"/>
    </row>
    <row r="278" spans="1:18" s="5" customFormat="1" ht="33.75" customHeight="1" thickBot="1" x14ac:dyDescent="0.3">
      <c r="A278" s="582" t="s">
        <v>333</v>
      </c>
      <c r="B278" s="451" t="s">
        <v>33</v>
      </c>
      <c r="C278" s="583" t="s">
        <v>40</v>
      </c>
      <c r="D278" s="451" t="s">
        <v>346</v>
      </c>
      <c r="E278" s="577"/>
      <c r="F278" s="337"/>
      <c r="G278" s="531"/>
      <c r="H278" s="584">
        <v>250</v>
      </c>
      <c r="I278" s="579"/>
      <c r="J278" s="585">
        <v>15</v>
      </c>
      <c r="K278" s="360">
        <f t="shared" si="50"/>
        <v>0</v>
      </c>
      <c r="L278" s="732"/>
      <c r="M278" s="733"/>
      <c r="N278" s="733"/>
      <c r="O278" s="733"/>
      <c r="P278" s="733"/>
      <c r="Q278" s="733"/>
      <c r="R278" s="734"/>
    </row>
    <row r="279" spans="1:18" s="5" customFormat="1" ht="30" customHeight="1" thickBot="1" x14ac:dyDescent="0.3">
      <c r="A279" s="746" t="s">
        <v>354</v>
      </c>
      <c r="B279" s="747"/>
      <c r="C279" s="747"/>
      <c r="D279" s="747"/>
      <c r="E279" s="747"/>
      <c r="F279" s="747"/>
      <c r="G279" s="747"/>
      <c r="H279" s="747"/>
      <c r="I279" s="747"/>
      <c r="J279" s="747"/>
      <c r="K279" s="748"/>
      <c r="L279" s="732"/>
      <c r="M279" s="733"/>
      <c r="N279" s="733"/>
      <c r="O279" s="733"/>
      <c r="P279" s="733"/>
      <c r="Q279" s="733"/>
      <c r="R279" s="734"/>
    </row>
    <row r="280" spans="1:18" s="5" customFormat="1" ht="30" customHeight="1" thickBot="1" x14ac:dyDescent="0.3">
      <c r="A280" s="673" t="s">
        <v>387</v>
      </c>
      <c r="B280" s="552" t="s">
        <v>432</v>
      </c>
      <c r="C280" s="562" t="s">
        <v>46</v>
      </c>
      <c r="D280" s="552" t="s">
        <v>390</v>
      </c>
      <c r="E280" s="586"/>
      <c r="F280" s="587"/>
      <c r="G280" s="385"/>
      <c r="H280" s="588">
        <v>202</v>
      </c>
      <c r="I280" s="589"/>
      <c r="J280" s="552">
        <v>20</v>
      </c>
      <c r="K280" s="360">
        <f t="shared" ref="K280:K282" si="51">G280*H280</f>
        <v>0</v>
      </c>
      <c r="L280" s="732"/>
      <c r="M280" s="733"/>
      <c r="N280" s="733"/>
      <c r="O280" s="733"/>
      <c r="P280" s="733"/>
      <c r="Q280" s="733"/>
      <c r="R280" s="734"/>
    </row>
    <row r="281" spans="1:18" s="5" customFormat="1" ht="30" customHeight="1" thickBot="1" x14ac:dyDescent="0.3">
      <c r="A281" s="449" t="s">
        <v>388</v>
      </c>
      <c r="B281" s="552" t="s">
        <v>372</v>
      </c>
      <c r="C281" s="172" t="s">
        <v>46</v>
      </c>
      <c r="D281" s="137" t="s">
        <v>391</v>
      </c>
      <c r="E281" s="186"/>
      <c r="F281" s="312"/>
      <c r="G281" s="286"/>
      <c r="H281" s="86">
        <v>202</v>
      </c>
      <c r="I281" s="414"/>
      <c r="J281" s="88">
        <v>24</v>
      </c>
      <c r="K281" s="360">
        <f t="shared" si="51"/>
        <v>0</v>
      </c>
      <c r="L281" s="732"/>
      <c r="M281" s="733"/>
      <c r="N281" s="733"/>
      <c r="O281" s="733"/>
      <c r="P281" s="733"/>
      <c r="Q281" s="733"/>
      <c r="R281" s="734"/>
    </row>
    <row r="282" spans="1:18" s="5" customFormat="1" ht="30" customHeight="1" thickBot="1" x14ac:dyDescent="0.3">
      <c r="A282" s="574" t="s">
        <v>389</v>
      </c>
      <c r="B282" s="557" t="s">
        <v>51</v>
      </c>
      <c r="C282" s="182" t="s">
        <v>46</v>
      </c>
      <c r="D282" s="590" t="s">
        <v>392</v>
      </c>
      <c r="E282" s="202"/>
      <c r="F282" s="202"/>
      <c r="G282" s="142"/>
      <c r="H282" s="86">
        <v>202</v>
      </c>
      <c r="I282" s="401"/>
      <c r="J282" s="334">
        <v>20</v>
      </c>
      <c r="K282" s="360">
        <f t="shared" si="51"/>
        <v>0</v>
      </c>
      <c r="L282" s="732"/>
      <c r="M282" s="733"/>
      <c r="N282" s="733"/>
      <c r="O282" s="733"/>
      <c r="P282" s="733"/>
      <c r="Q282" s="733"/>
      <c r="R282" s="734"/>
    </row>
    <row r="283" spans="1:18" s="5" customFormat="1" ht="30" customHeight="1" thickBot="1" x14ac:dyDescent="0.3">
      <c r="A283" s="744" t="s">
        <v>310</v>
      </c>
      <c r="B283" s="741" t="s">
        <v>51</v>
      </c>
      <c r="C283" s="628" t="s">
        <v>34</v>
      </c>
      <c r="D283" s="591" t="s">
        <v>52</v>
      </c>
      <c r="E283" s="204"/>
      <c r="F283" s="592"/>
      <c r="G283" s="175"/>
      <c r="H283" s="560">
        <v>101</v>
      </c>
      <c r="I283" s="593">
        <v>140</v>
      </c>
      <c r="J283" s="594">
        <v>15</v>
      </c>
      <c r="K283" s="360">
        <f t="shared" ref="K283:K298" si="52">G283*H283</f>
        <v>0</v>
      </c>
      <c r="L283" s="732"/>
      <c r="M283" s="733"/>
      <c r="N283" s="733"/>
      <c r="O283" s="733"/>
      <c r="P283" s="733"/>
      <c r="Q283" s="733"/>
      <c r="R283" s="734"/>
    </row>
    <row r="284" spans="1:18" s="5" customFormat="1" ht="30" customHeight="1" thickBot="1" x14ac:dyDescent="0.3">
      <c r="A284" s="745"/>
      <c r="B284" s="741"/>
      <c r="C284" s="505" t="s">
        <v>46</v>
      </c>
      <c r="D284" s="595" t="s">
        <v>179</v>
      </c>
      <c r="E284" s="596"/>
      <c r="F284" s="137"/>
      <c r="G284" s="149"/>
      <c r="H284" s="597">
        <v>184</v>
      </c>
      <c r="I284" s="598">
        <v>250</v>
      </c>
      <c r="J284" s="334">
        <v>20</v>
      </c>
      <c r="K284" s="360">
        <f t="shared" si="52"/>
        <v>0</v>
      </c>
      <c r="L284" s="732"/>
      <c r="M284" s="733"/>
      <c r="N284" s="733"/>
      <c r="O284" s="733"/>
      <c r="P284" s="733"/>
      <c r="Q284" s="733"/>
      <c r="R284" s="734"/>
    </row>
    <row r="285" spans="1:18" s="5" customFormat="1" ht="34.200000000000003" customHeight="1" thickBot="1" x14ac:dyDescent="0.3">
      <c r="A285" s="559" t="s">
        <v>311</v>
      </c>
      <c r="B285" s="144" t="s">
        <v>51</v>
      </c>
      <c r="C285" s="182" t="s">
        <v>34</v>
      </c>
      <c r="D285" s="595" t="s">
        <v>53</v>
      </c>
      <c r="E285" s="202"/>
      <c r="F285" s="202"/>
      <c r="G285" s="149"/>
      <c r="H285" s="392">
        <v>101</v>
      </c>
      <c r="I285" s="247">
        <v>140</v>
      </c>
      <c r="J285" s="599">
        <v>15</v>
      </c>
      <c r="K285" s="360">
        <f t="shared" si="52"/>
        <v>0</v>
      </c>
      <c r="L285" s="732"/>
      <c r="M285" s="733"/>
      <c r="N285" s="733"/>
      <c r="O285" s="733"/>
      <c r="P285" s="733"/>
      <c r="Q285" s="733"/>
      <c r="R285" s="734"/>
    </row>
    <row r="286" spans="1:18" s="5" customFormat="1" ht="30" customHeight="1" thickBot="1" x14ac:dyDescent="0.3">
      <c r="A286" s="600" t="s">
        <v>312</v>
      </c>
      <c r="B286" s="144" t="s">
        <v>51</v>
      </c>
      <c r="C286" s="182" t="s">
        <v>34</v>
      </c>
      <c r="D286" s="595" t="s">
        <v>54</v>
      </c>
      <c r="E286" s="202"/>
      <c r="F286" s="202"/>
      <c r="G286" s="149"/>
      <c r="H286" s="568">
        <v>101</v>
      </c>
      <c r="I286" s="247">
        <v>140</v>
      </c>
      <c r="J286" s="377">
        <v>15</v>
      </c>
      <c r="K286" s="360">
        <f t="shared" si="52"/>
        <v>0</v>
      </c>
      <c r="L286" s="732"/>
      <c r="M286" s="733"/>
      <c r="N286" s="733"/>
      <c r="O286" s="733"/>
      <c r="P286" s="733"/>
      <c r="Q286" s="733"/>
      <c r="R286" s="734"/>
    </row>
    <row r="287" spans="1:18" ht="30" customHeight="1" thickBot="1" x14ac:dyDescent="0.35">
      <c r="A287" s="601" t="s">
        <v>313</v>
      </c>
      <c r="B287" s="144" t="s">
        <v>51</v>
      </c>
      <c r="C287" s="182" t="s">
        <v>34</v>
      </c>
      <c r="D287" s="590" t="s">
        <v>180</v>
      </c>
      <c r="E287" s="202"/>
      <c r="F287" s="202"/>
      <c r="G287" s="149"/>
      <c r="H287" s="392">
        <v>101</v>
      </c>
      <c r="I287" s="401">
        <v>140</v>
      </c>
      <c r="J287" s="377">
        <v>15</v>
      </c>
      <c r="K287" s="360">
        <f t="shared" si="52"/>
        <v>0</v>
      </c>
      <c r="L287" s="732"/>
      <c r="M287" s="733"/>
      <c r="N287" s="733"/>
      <c r="O287" s="733"/>
      <c r="P287" s="733"/>
      <c r="Q287" s="733"/>
      <c r="R287" s="734"/>
    </row>
    <row r="288" spans="1:18" ht="30" customHeight="1" thickBot="1" x14ac:dyDescent="0.35">
      <c r="A288" s="602" t="s">
        <v>314</v>
      </c>
      <c r="B288" s="144" t="s">
        <v>51</v>
      </c>
      <c r="C288" s="182" t="s">
        <v>173</v>
      </c>
      <c r="D288" s="603" t="s">
        <v>55</v>
      </c>
      <c r="E288" s="493"/>
      <c r="F288" s="493"/>
      <c r="G288" s="149"/>
      <c r="H288" s="597">
        <v>3106</v>
      </c>
      <c r="I288" s="604">
        <v>3800</v>
      </c>
      <c r="J288" s="507">
        <v>1</v>
      </c>
      <c r="K288" s="360">
        <f>G288*H288</f>
        <v>0</v>
      </c>
      <c r="L288" s="732"/>
      <c r="M288" s="733"/>
      <c r="N288" s="733"/>
      <c r="O288" s="733"/>
      <c r="P288" s="733"/>
      <c r="Q288" s="733"/>
      <c r="R288" s="734"/>
    </row>
    <row r="289" spans="1:18" ht="30" customHeight="1" thickBot="1" x14ac:dyDescent="0.35">
      <c r="A289" s="605" t="s">
        <v>573</v>
      </c>
      <c r="B289" s="606" t="s">
        <v>51</v>
      </c>
      <c r="C289" s="607" t="s">
        <v>174</v>
      </c>
      <c r="D289" s="608" t="s">
        <v>148</v>
      </c>
      <c r="E289" s="609"/>
      <c r="F289" s="566"/>
      <c r="G289" s="149"/>
      <c r="H289" s="597">
        <v>2821</v>
      </c>
      <c r="I289" s="610">
        <v>3550</v>
      </c>
      <c r="J289" s="502">
        <v>1</v>
      </c>
      <c r="K289" s="360">
        <f t="shared" si="52"/>
        <v>0</v>
      </c>
      <c r="L289" s="732"/>
      <c r="M289" s="733"/>
      <c r="N289" s="733"/>
      <c r="O289" s="733"/>
      <c r="P289" s="733"/>
      <c r="Q289" s="733"/>
      <c r="R289" s="734"/>
    </row>
    <row r="290" spans="1:18" s="26" customFormat="1" ht="30" customHeight="1" thickBot="1" x14ac:dyDescent="0.35">
      <c r="A290" s="738" t="s">
        <v>574</v>
      </c>
      <c r="B290" s="754" t="s">
        <v>51</v>
      </c>
      <c r="C290" s="156" t="s">
        <v>34</v>
      </c>
      <c r="D290" s="611" t="s">
        <v>175</v>
      </c>
      <c r="E290" s="121"/>
      <c r="F290" s="122"/>
      <c r="G290" s="132"/>
      <c r="H290" s="392">
        <v>106</v>
      </c>
      <c r="I290" s="401">
        <v>150</v>
      </c>
      <c r="J290" s="561">
        <v>15</v>
      </c>
      <c r="K290" s="348">
        <f t="shared" si="52"/>
        <v>0</v>
      </c>
      <c r="L290" s="732"/>
      <c r="M290" s="733"/>
      <c r="N290" s="733"/>
      <c r="O290" s="733"/>
      <c r="P290" s="733"/>
      <c r="Q290" s="733"/>
      <c r="R290" s="734"/>
    </row>
    <row r="291" spans="1:18" ht="30" customHeight="1" thickBot="1" x14ac:dyDescent="0.35">
      <c r="A291" s="739"/>
      <c r="B291" s="755"/>
      <c r="C291" s="364" t="s">
        <v>46</v>
      </c>
      <c r="D291" s="612" t="s">
        <v>172</v>
      </c>
      <c r="E291" s="93"/>
      <c r="F291" s="162"/>
      <c r="G291" s="132"/>
      <c r="H291" s="597">
        <v>216</v>
      </c>
      <c r="I291" s="410">
        <v>270</v>
      </c>
      <c r="J291" s="613">
        <v>20</v>
      </c>
      <c r="K291" s="348">
        <f t="shared" si="52"/>
        <v>0</v>
      </c>
      <c r="L291" s="732"/>
      <c r="M291" s="733"/>
      <c r="N291" s="733"/>
      <c r="O291" s="733"/>
      <c r="P291" s="733"/>
      <c r="Q291" s="733"/>
      <c r="R291" s="734"/>
    </row>
    <row r="292" spans="1:18" ht="30" customHeight="1" thickBot="1" x14ac:dyDescent="0.35">
      <c r="A292" s="742" t="s">
        <v>575</v>
      </c>
      <c r="B292" s="754" t="s">
        <v>51</v>
      </c>
      <c r="C292" s="364" t="s">
        <v>34</v>
      </c>
      <c r="D292" s="614" t="s">
        <v>176</v>
      </c>
      <c r="E292" s="121"/>
      <c r="F292" s="122"/>
      <c r="G292" s="132"/>
      <c r="H292" s="597">
        <v>106</v>
      </c>
      <c r="I292" s="247">
        <v>150</v>
      </c>
      <c r="J292" s="97">
        <v>15</v>
      </c>
      <c r="K292" s="348">
        <f>G292*H292</f>
        <v>0</v>
      </c>
      <c r="L292" s="732"/>
      <c r="M292" s="733"/>
      <c r="N292" s="733"/>
      <c r="O292" s="733"/>
      <c r="P292" s="733"/>
      <c r="Q292" s="733"/>
      <c r="R292" s="734"/>
    </row>
    <row r="293" spans="1:18" ht="30" customHeight="1" thickBot="1" x14ac:dyDescent="0.35">
      <c r="A293" s="743"/>
      <c r="B293" s="755"/>
      <c r="C293" s="364" t="s">
        <v>46</v>
      </c>
      <c r="D293" s="91" t="s">
        <v>213</v>
      </c>
      <c r="E293" s="615"/>
      <c r="F293" s="616"/>
      <c r="G293" s="132"/>
      <c r="H293" s="392">
        <v>216</v>
      </c>
      <c r="I293" s="324">
        <v>270</v>
      </c>
      <c r="J293" s="88">
        <v>20</v>
      </c>
      <c r="K293" s="348">
        <f>G293*H293</f>
        <v>0</v>
      </c>
      <c r="L293" s="732"/>
      <c r="M293" s="733"/>
      <c r="N293" s="733"/>
      <c r="O293" s="733"/>
      <c r="P293" s="733"/>
      <c r="Q293" s="733"/>
      <c r="R293" s="734"/>
    </row>
    <row r="294" spans="1:18" ht="30" customHeight="1" thickBot="1" x14ac:dyDescent="0.35">
      <c r="A294" s="670" t="s">
        <v>576</v>
      </c>
      <c r="B294" s="80" t="s">
        <v>51</v>
      </c>
      <c r="C294" s="364" t="s">
        <v>34</v>
      </c>
      <c r="D294" s="614" t="s">
        <v>177</v>
      </c>
      <c r="E294" s="617"/>
      <c r="F294" s="618"/>
      <c r="G294" s="619"/>
      <c r="H294" s="568">
        <v>106</v>
      </c>
      <c r="I294" s="495">
        <v>150</v>
      </c>
      <c r="J294" s="88">
        <v>15</v>
      </c>
      <c r="K294" s="348">
        <f>G294*H294</f>
        <v>0</v>
      </c>
      <c r="L294" s="732"/>
      <c r="M294" s="733"/>
      <c r="N294" s="733"/>
      <c r="O294" s="733"/>
      <c r="P294" s="733"/>
      <c r="Q294" s="733"/>
      <c r="R294" s="734"/>
    </row>
    <row r="295" spans="1:18" ht="30" customHeight="1" thickBot="1" x14ac:dyDescent="0.35">
      <c r="A295" s="742" t="s">
        <v>577</v>
      </c>
      <c r="B295" s="754" t="s">
        <v>51</v>
      </c>
      <c r="C295" s="156" t="s">
        <v>34</v>
      </c>
      <c r="D295" s="82" t="s">
        <v>187</v>
      </c>
      <c r="E295" s="678"/>
      <c r="F295" s="678"/>
      <c r="G295" s="132"/>
      <c r="H295" s="392">
        <v>106</v>
      </c>
      <c r="I295" s="620">
        <v>150</v>
      </c>
      <c r="J295" s="561">
        <v>15</v>
      </c>
      <c r="K295" s="348">
        <f t="shared" si="52"/>
        <v>0</v>
      </c>
      <c r="L295" s="732"/>
      <c r="M295" s="733"/>
      <c r="N295" s="733"/>
      <c r="O295" s="733"/>
      <c r="P295" s="733"/>
      <c r="Q295" s="733"/>
      <c r="R295" s="734"/>
    </row>
    <row r="296" spans="1:18" ht="30" customHeight="1" thickBot="1" x14ac:dyDescent="0.35">
      <c r="A296" s="743"/>
      <c r="B296" s="755"/>
      <c r="C296" s="473" t="s">
        <v>46</v>
      </c>
      <c r="D296" s="621" t="s">
        <v>259</v>
      </c>
      <c r="E296" s="234"/>
      <c r="F296" s="234"/>
      <c r="G296" s="619"/>
      <c r="H296" s="392">
        <v>216</v>
      </c>
      <c r="I296" s="620"/>
      <c r="J296" s="88">
        <v>20</v>
      </c>
      <c r="K296" s="348">
        <f t="shared" si="52"/>
        <v>0</v>
      </c>
      <c r="L296" s="732"/>
      <c r="M296" s="733"/>
      <c r="N296" s="733"/>
      <c r="O296" s="733"/>
      <c r="P296" s="733"/>
      <c r="Q296" s="733"/>
      <c r="R296" s="734"/>
    </row>
    <row r="297" spans="1:18" ht="30" customHeight="1" thickBot="1" x14ac:dyDescent="0.35">
      <c r="A297" s="738" t="s">
        <v>578</v>
      </c>
      <c r="B297" s="754" t="s">
        <v>51</v>
      </c>
      <c r="C297" s="156" t="s">
        <v>34</v>
      </c>
      <c r="D297" s="622" t="s">
        <v>185</v>
      </c>
      <c r="E297" s="121"/>
      <c r="F297" s="122"/>
      <c r="G297" s="132"/>
      <c r="H297" s="560">
        <v>106</v>
      </c>
      <c r="I297" s="401">
        <v>150</v>
      </c>
      <c r="J297" s="561">
        <v>15</v>
      </c>
      <c r="K297" s="348">
        <f t="shared" si="52"/>
        <v>0</v>
      </c>
      <c r="L297" s="732"/>
      <c r="M297" s="733"/>
      <c r="N297" s="733"/>
      <c r="O297" s="733"/>
      <c r="P297" s="733"/>
      <c r="Q297" s="733"/>
      <c r="R297" s="734"/>
    </row>
    <row r="298" spans="1:18" ht="30" customHeight="1" thickBot="1" x14ac:dyDescent="0.35">
      <c r="A298" s="740"/>
      <c r="B298" s="756"/>
      <c r="C298" s="540" t="s">
        <v>46</v>
      </c>
      <c r="D298" s="623" t="s">
        <v>186</v>
      </c>
      <c r="E298" s="104"/>
      <c r="F298" s="259"/>
      <c r="G298" s="624"/>
      <c r="H298" s="625">
        <v>216</v>
      </c>
      <c r="I298" s="433">
        <v>270</v>
      </c>
      <c r="J298" s="626">
        <v>20</v>
      </c>
      <c r="K298" s="348">
        <f t="shared" si="52"/>
        <v>0</v>
      </c>
      <c r="L298" s="732"/>
      <c r="M298" s="733"/>
      <c r="N298" s="733"/>
      <c r="O298" s="733"/>
      <c r="P298" s="733"/>
      <c r="Q298" s="733"/>
      <c r="R298" s="734"/>
    </row>
    <row r="299" spans="1:18" ht="30" customHeight="1" thickBot="1" x14ac:dyDescent="0.35">
      <c r="A299" s="704" t="s">
        <v>135</v>
      </c>
      <c r="B299" s="13"/>
      <c r="C299" s="14"/>
      <c r="D299" s="24"/>
      <c r="E299" s="13"/>
      <c r="F299" s="15"/>
      <c r="G299" s="45" t="s">
        <v>134</v>
      </c>
      <c r="H299" s="20"/>
      <c r="I299" s="16"/>
      <c r="J299" s="27"/>
      <c r="K299" s="30">
        <f>SUM(K17:K298)</f>
        <v>0</v>
      </c>
      <c r="L299" s="735"/>
      <c r="M299" s="736"/>
      <c r="N299" s="736"/>
      <c r="O299" s="736"/>
      <c r="P299" s="736"/>
      <c r="Q299" s="736"/>
      <c r="R299" s="737"/>
    </row>
    <row r="300" spans="1:18" ht="30" customHeight="1" x14ac:dyDescent="0.3">
      <c r="A300" s="704" t="s">
        <v>136</v>
      </c>
      <c r="B300" s="17"/>
      <c r="C300" s="14"/>
      <c r="D300" s="24"/>
      <c r="E300" s="17"/>
      <c r="F300" s="15"/>
      <c r="G300" s="13"/>
      <c r="I300" s="18"/>
      <c r="J300" s="13"/>
      <c r="K300" s="29"/>
      <c r="L300" s="9"/>
      <c r="M300" s="9"/>
      <c r="N300" s="9"/>
      <c r="O300" s="9"/>
      <c r="P300" s="9"/>
      <c r="Q300" s="9"/>
      <c r="R300" s="9"/>
    </row>
    <row r="301" spans="1:18" ht="30" customHeight="1" x14ac:dyDescent="0.3">
      <c r="A301" s="704" t="s">
        <v>137</v>
      </c>
      <c r="B301" s="17"/>
      <c r="C301" s="14"/>
      <c r="D301" s="24"/>
      <c r="E301" s="17"/>
      <c r="F301" s="15"/>
      <c r="G301" s="13"/>
      <c r="I301" s="18"/>
      <c r="J301" s="13"/>
      <c r="K301" s="19"/>
      <c r="L301" s="9"/>
      <c r="M301" s="9"/>
      <c r="N301" s="9"/>
      <c r="O301" s="9"/>
      <c r="P301" s="9"/>
      <c r="Q301" s="9"/>
      <c r="R301" s="9"/>
    </row>
    <row r="302" spans="1:18" ht="30.45" customHeight="1" x14ac:dyDescent="0.3">
      <c r="B302" s="4"/>
      <c r="E302" s="4"/>
    </row>
    <row r="303" spans="1:18" ht="30" customHeight="1" x14ac:dyDescent="0.3"/>
    <row r="304" spans="1:18" ht="30" customHeight="1" x14ac:dyDescent="0.3"/>
    <row r="305" spans="2:18" ht="30" customHeight="1" x14ac:dyDescent="0.3"/>
    <row r="306" spans="2:18" s="11" customFormat="1" ht="30" customHeight="1" x14ac:dyDescent="0.3">
      <c r="B306" s="1"/>
      <c r="C306" s="12"/>
      <c r="D306" s="25"/>
      <c r="E306" s="1"/>
      <c r="F306" s="2"/>
      <c r="G306" s="1"/>
      <c r="H306" s="21"/>
      <c r="I306" s="3"/>
      <c r="J306" s="1"/>
      <c r="K306" s="6"/>
      <c r="L306" s="1"/>
      <c r="M306" s="1"/>
      <c r="N306" s="1"/>
      <c r="O306" s="1"/>
      <c r="P306" s="1"/>
      <c r="Q306" s="1"/>
      <c r="R306" s="1"/>
    </row>
    <row r="307" spans="2:18" ht="30" customHeight="1" x14ac:dyDescent="0.3"/>
    <row r="308" spans="2:18" ht="30" customHeight="1" x14ac:dyDescent="0.3"/>
    <row r="309" spans="2:18" ht="30.45" customHeight="1" x14ac:dyDescent="0.3"/>
    <row r="310" spans="2:18" ht="30" customHeight="1" x14ac:dyDescent="0.3">
      <c r="C310" s="1"/>
      <c r="D310" s="1"/>
      <c r="F310" s="1"/>
      <c r="H310" s="1"/>
      <c r="I310" s="1"/>
      <c r="K310" s="1"/>
    </row>
    <row r="311" spans="2:18" ht="30.45" customHeight="1" x14ac:dyDescent="0.3">
      <c r="C311" s="1"/>
      <c r="D311" s="1"/>
      <c r="F311" s="1"/>
      <c r="H311" s="1"/>
      <c r="I311" s="1"/>
      <c r="K311" s="1"/>
    </row>
  </sheetData>
  <protectedRanges>
    <protectedRange sqref="G202:G205 G207:G208 G199:G200 G210:G221 G185:G191 G195:G197 G17" name="Диапазон11"/>
    <protectedRange sqref="G232:G235 G251:G253 G238:G249 G224:G230 G118:G125 G31:G34" name="Диапазон10"/>
    <protectedRange sqref="G61:G85 G89:G102 G113:G117" name="Диапазон9"/>
    <protectedRange sqref="G272:G278" name="Диапазон4"/>
    <protectedRange sqref="G283:G298" name="Диапазон1"/>
    <protectedRange sqref="G192" name="Диапазон11_4"/>
    <protectedRange sqref="G193" name="Диапазон11_1_1"/>
    <protectedRange sqref="G87:G88" name="Диапазон9_1"/>
    <protectedRange sqref="G179" name="Диапазон10_4_7"/>
    <protectedRange sqref="G180:G182" name="Диапазон10_4"/>
    <protectedRange sqref="G254:G257" name="Диапазон10_1"/>
    <protectedRange sqref="G18 G149:G178" name="Диапазон10_3_1"/>
    <protectedRange sqref="G110:G112 G126 G19:G24" name="Диапазон4_2"/>
    <protectedRange sqref="G127:G148" name="Диапазон4_1_1"/>
    <protectedRange sqref="F6:K13 B6:C13" name="Диапазон3_1"/>
    <protectedRange sqref="G27:G29" name="Диапазон11_1"/>
    <protectedRange sqref="G35:G58" name="Диапазон4_2_1"/>
  </protectedRanges>
  <mergeCells count="63">
    <mergeCell ref="A30:K30"/>
    <mergeCell ref="L12:M13"/>
    <mergeCell ref="B13:K13"/>
    <mergeCell ref="A237:K237"/>
    <mergeCell ref="A16:K16"/>
    <mergeCell ref="A222:K222"/>
    <mergeCell ref="A26:K26"/>
    <mergeCell ref="A35:K35"/>
    <mergeCell ref="A50:K50"/>
    <mergeCell ref="A25:K25"/>
    <mergeCell ref="L179:R182"/>
    <mergeCell ref="L183:R221"/>
    <mergeCell ref="A59:K59"/>
    <mergeCell ref="L59:R125"/>
    <mergeCell ref="A179:K179"/>
    <mergeCell ref="A183:K183"/>
    <mergeCell ref="A126:K126"/>
    <mergeCell ref="A149:K149"/>
    <mergeCell ref="L149:R178"/>
    <mergeCell ref="D130:F130"/>
    <mergeCell ref="D127:F127"/>
    <mergeCell ref="S1:AL13"/>
    <mergeCell ref="B10:K10"/>
    <mergeCell ref="B6:K6"/>
    <mergeCell ref="L7:M11"/>
    <mergeCell ref="N7:R13"/>
    <mergeCell ref="L14:R15"/>
    <mergeCell ref="F14:F15"/>
    <mergeCell ref="H14:H15"/>
    <mergeCell ref="J14:J15"/>
    <mergeCell ref="G1:H3"/>
    <mergeCell ref="A14:A15"/>
    <mergeCell ref="B7:K7"/>
    <mergeCell ref="L236:R257"/>
    <mergeCell ref="A254:K254"/>
    <mergeCell ref="A223:K223"/>
    <mergeCell ref="A236:K236"/>
    <mergeCell ref="A250:K250"/>
    <mergeCell ref="L222:R235"/>
    <mergeCell ref="A231:K231"/>
    <mergeCell ref="B8:K8"/>
    <mergeCell ref="B11:K11"/>
    <mergeCell ref="B12:K12"/>
    <mergeCell ref="B9:K9"/>
    <mergeCell ref="C14:C15"/>
    <mergeCell ref="D14:D15"/>
    <mergeCell ref="K14:K15"/>
    <mergeCell ref="E14:E15"/>
    <mergeCell ref="B14:B15"/>
    <mergeCell ref="L258:R299"/>
    <mergeCell ref="A290:A291"/>
    <mergeCell ref="A297:A298"/>
    <mergeCell ref="B283:B284"/>
    <mergeCell ref="A292:A293"/>
    <mergeCell ref="A283:A284"/>
    <mergeCell ref="A295:A296"/>
    <mergeCell ref="A279:K279"/>
    <mergeCell ref="A258:K258"/>
    <mergeCell ref="A276:H276"/>
    <mergeCell ref="B290:B291"/>
    <mergeCell ref="B292:B293"/>
    <mergeCell ref="B295:B296"/>
    <mergeCell ref="B297:B298"/>
  </mergeCells>
  <conditionalFormatting sqref="G82 G80 G76 G73:G74">
    <cfRule type="cellIs" dxfId="313" priority="1299" operator="greaterThan">
      <formula>0</formula>
    </cfRule>
    <cfRule type="cellIs" dxfId="312" priority="1300" operator="greaterThan">
      <formula>0</formula>
    </cfRule>
    <cfRule type="containsText" dxfId="311" priority="1301" operator="containsText" text="1,2,3,4,5,6,7,8,9,10,11,12,13,14,15,16,17,18,19,20,21,22,23,24,25,26,27,28,29,30,31,32,33,34,35,36,37,38,39,40">
      <formula>NOT(ISERROR(SEARCH("1,2,3,4,5,6,7,8,9,10,11,12,13,14,15,16,17,18,19,20,21,22,23,24,25,26,27,28,29,30,31,32,33,34,35,36,37,38,39,40",G73)))</formula>
    </cfRule>
  </conditionalFormatting>
  <conditionalFormatting sqref="G238:G243 K211:K220 G245:G249 K245:K249 G96 G105:G108 G283:G287 K224:K230 G290:G298 K118:K119 G83:G84 K291:K298 K76 G61:G63 K73:K74 K189:K193 K238:K243 G159:G161 K113 G113 K124:K125 G134:G136 K80:K84 K134:K136 K104:K108 K263:K266 K159:K161 K60:K63 K143:K148 G143:G148 K138:K139 G138:G139 K92:K96 G92:G94 G272:G275 K270:K275 K17:K20 K280:K287 K277:K278 G277:G278 K163:K164 G163:G164 G167:G169 K167:K169 K174:K178 G174:G178 K27:K29">
    <cfRule type="cellIs" dxfId="310" priority="1554" operator="greaterThan">
      <formula>0</formula>
    </cfRule>
  </conditionalFormatting>
  <conditionalFormatting sqref="G95">
    <cfRule type="cellIs" dxfId="309" priority="1562" operator="greaterThan">
      <formula>0</formula>
    </cfRule>
  </conditionalFormatting>
  <conditionalFormatting sqref="K288:K290">
    <cfRule type="cellIs" dxfId="308" priority="1443" operator="greaterThan">
      <formula>0</formula>
    </cfRule>
  </conditionalFormatting>
  <conditionalFormatting sqref="G213:G214 G224:G230 G123:G125">
    <cfRule type="cellIs" dxfId="307" priority="1504" operator="greaterThan">
      <formula>0</formula>
    </cfRule>
    <cfRule type="cellIs" dxfId="306" priority="1505" operator="greaterThan">
      <formula>0</formula>
    </cfRule>
  </conditionalFormatting>
  <conditionalFormatting sqref="K182">
    <cfRule type="cellIs" dxfId="305" priority="1193" stopIfTrue="1" operator="greaterThan">
      <formula>0</formula>
    </cfRule>
  </conditionalFormatting>
  <conditionalFormatting sqref="G181:G182">
    <cfRule type="cellIs" dxfId="304" priority="1140" stopIfTrue="1" operator="greaterThan">
      <formula>0</formula>
    </cfRule>
    <cfRule type="cellIs" dxfId="303" priority="1141" stopIfTrue="1" operator="greaterThan">
      <formula>0</formula>
    </cfRule>
  </conditionalFormatting>
  <conditionalFormatting sqref="G288:G289">
    <cfRule type="cellIs" dxfId="302" priority="1444" operator="greaterThan">
      <formula>0</formula>
    </cfRule>
    <cfRule type="cellIs" dxfId="301" priority="1445" operator="greaterThan">
      <formula>0</formula>
    </cfRule>
    <cfRule type="containsText" dxfId="300" priority="1446" operator="containsText" text="1,2,3,4,5,6,7,8,9,10,11,12,13,14,15,16,17,18,19,20,21,22,23,24,25,26,27,28,29,30,31,32,33,34,35,36,37,38,39,40">
      <formula>NOT(ISERROR(SEARCH("1,2,3,4,5,6,7,8,9,10,11,12,13,14,15,16,17,18,19,20,21,22,23,24,25,26,27,28,29,30,31,32,33,34,35,36,37,38,39,40",G288)))</formula>
    </cfRule>
  </conditionalFormatting>
  <conditionalFormatting sqref="K251">
    <cfRule type="cellIs" dxfId="299" priority="1473" operator="greaterThan">
      <formula>0</formula>
    </cfRule>
  </conditionalFormatting>
  <conditionalFormatting sqref="G252">
    <cfRule type="cellIs" dxfId="298" priority="1304" operator="greaterThan">
      <formula>0</formula>
    </cfRule>
  </conditionalFormatting>
  <conditionalFormatting sqref="K252">
    <cfRule type="cellIs" dxfId="297" priority="1303" operator="greaterThan">
      <formula>0</formula>
    </cfRule>
  </conditionalFormatting>
  <conditionalFormatting sqref="G283:G287 G290:G298 G83:G84 G61:G63">
    <cfRule type="cellIs" dxfId="296" priority="1217" operator="greaterThan">
      <formula>0</formula>
    </cfRule>
    <cfRule type="containsText" dxfId="295" priority="1218" operator="containsText" text="1,2,3,4,5,6,7,8,9,10,11,12,13,14,15,16,17,18,19,20,21,22,23,24,25,26,27,28,29,30,31,32,33,34,35,36,37,38,39,40">
      <formula>NOT(ISERROR(SEARCH("1,2,3,4,5,6,7,8,9,10,11,12,13,14,15,16,17,18,19,20,21,22,23,24,25,26,27,28,29,30,31,32,33,34,35,36,37,38,39,40",G61)))</formula>
    </cfRule>
  </conditionalFormatting>
  <conditionalFormatting sqref="G189">
    <cfRule type="cellIs" dxfId="294" priority="1618" operator="greaterThan">
      <formula>0</formula>
    </cfRule>
    <cfRule type="cellIs" dxfId="293" priority="1619" operator="greaterThan">
      <formula>0</formula>
    </cfRule>
  </conditionalFormatting>
  <conditionalFormatting sqref="G192">
    <cfRule type="cellIs" dxfId="292" priority="1376" operator="greaterThan">
      <formula>0</formula>
    </cfRule>
  </conditionalFormatting>
  <conditionalFormatting sqref="G193">
    <cfRule type="cellIs" dxfId="291" priority="1372" operator="greaterThan">
      <formula>0</formula>
    </cfRule>
  </conditionalFormatting>
  <conditionalFormatting sqref="G196">
    <cfRule type="cellIs" dxfId="290" priority="1576" operator="greaterThan">
      <formula>0</formula>
    </cfRule>
    <cfRule type="cellIs" dxfId="289" priority="1577" operator="greaterThan">
      <formula>0</formula>
    </cfRule>
  </conditionalFormatting>
  <conditionalFormatting sqref="G197">
    <cfRule type="cellIs" dxfId="288" priority="1572" operator="greaterThan">
      <formula>0</formula>
    </cfRule>
    <cfRule type="cellIs" dxfId="287" priority="1573" operator="greaterThan">
      <formula>0</formula>
    </cfRule>
  </conditionalFormatting>
  <conditionalFormatting sqref="G199">
    <cfRule type="cellIs" dxfId="286" priority="1604" operator="greaterThan">
      <formula>0</formula>
    </cfRule>
    <cfRule type="cellIs" dxfId="285" priority="1605" operator="greaterThan">
      <formula>0</formula>
    </cfRule>
  </conditionalFormatting>
  <conditionalFormatting sqref="G200">
    <cfRule type="cellIs" dxfId="284" priority="1602" operator="greaterThan">
      <formula>0</formula>
    </cfRule>
    <cfRule type="cellIs" dxfId="283" priority="1603" operator="greaterThan">
      <formula>0</formula>
    </cfRule>
  </conditionalFormatting>
  <conditionalFormatting sqref="G202">
    <cfRule type="cellIs" dxfId="282" priority="1598" operator="greaterThan">
      <formula>0</formula>
    </cfRule>
    <cfRule type="cellIs" dxfId="281" priority="1599" operator="greaterThan">
      <formula>0</formula>
    </cfRule>
  </conditionalFormatting>
  <conditionalFormatting sqref="G207">
    <cfRule type="cellIs" dxfId="280" priority="1596" operator="greaterThan">
      <formula>0</formula>
    </cfRule>
    <cfRule type="cellIs" dxfId="279" priority="1597" operator="greaterThan">
      <formula>0</formula>
    </cfRule>
  </conditionalFormatting>
  <conditionalFormatting sqref="G208">
    <cfRule type="cellIs" dxfId="278" priority="1594" operator="greaterThan">
      <formula>0</formula>
    </cfRule>
    <cfRule type="cellIs" dxfId="277" priority="1595" operator="greaterThan">
      <formula>0</formula>
    </cfRule>
  </conditionalFormatting>
  <conditionalFormatting sqref="G211">
    <cfRule type="cellIs" dxfId="276" priority="1513" operator="greaterThan">
      <formula>0</formula>
    </cfRule>
    <cfRule type="cellIs" dxfId="275" priority="1514" operator="greaterThan">
      <formula>0</formula>
    </cfRule>
  </conditionalFormatting>
  <conditionalFormatting sqref="G212">
    <cfRule type="cellIs" dxfId="274" priority="1588" operator="greaterThan">
      <formula>0</formula>
    </cfRule>
    <cfRule type="cellIs" dxfId="273" priority="1589" operator="greaterThan">
      <formula>0</formula>
    </cfRule>
  </conditionalFormatting>
  <conditionalFormatting sqref="G215">
    <cfRule type="cellIs" dxfId="272" priority="1584" operator="greaterThan">
      <formula>0</formula>
    </cfRule>
    <cfRule type="cellIs" dxfId="271" priority="1585" operator="greaterThan">
      <formula>0</formula>
    </cfRule>
  </conditionalFormatting>
  <conditionalFormatting sqref="G216">
    <cfRule type="cellIs" dxfId="270" priority="1580" operator="greaterThan">
      <formula>0</formula>
    </cfRule>
    <cfRule type="cellIs" dxfId="269" priority="1581" operator="greaterThan">
      <formula>0</formula>
    </cfRule>
  </conditionalFormatting>
  <conditionalFormatting sqref="G217">
    <cfRule type="cellIs" dxfId="268" priority="1582" operator="greaterThan">
      <formula>0</formula>
    </cfRule>
    <cfRule type="cellIs" dxfId="267" priority="1583" operator="greaterThan">
      <formula>0</formula>
    </cfRule>
  </conditionalFormatting>
  <conditionalFormatting sqref="K299">
    <cfRule type="cellIs" dxfId="266" priority="1283" stopIfTrue="1" operator="greaterThan">
      <formula>0</formula>
    </cfRule>
    <cfRule type="cellIs" dxfId="265" priority="1284" stopIfTrue="1" operator="greaterThan">
      <formula>0</formula>
    </cfRule>
  </conditionalFormatting>
  <conditionalFormatting sqref="G67:G69">
    <cfRule type="cellIs" dxfId="264" priority="1547" operator="greaterThan">
      <formula>0</formula>
    </cfRule>
    <cfRule type="containsText" dxfId="263" priority="1548" operator="containsText" text="1,2,3,4,5,6,7,8,9,10,11,12,13,14,15,16,17,18,19,20,21,22,23,24,25,26,27,28,29,30,31,32,33,34,35,36,37,38,39,40">
      <formula>NOT(ISERROR(SEARCH("1,2,3,4,5,6,7,8,9,10,11,12,13,14,15,16,17,18,19,20,21,22,23,24,25,26,27,28,29,30,31,32,33,34,35,36,37,38,39,40",G67)))</formula>
    </cfRule>
  </conditionalFormatting>
  <conditionalFormatting sqref="G85">
    <cfRule type="cellIs" dxfId="262" priority="1338" operator="greaterThan">
      <formula>0</formula>
    </cfRule>
    <cfRule type="cellIs" dxfId="261" priority="1339" operator="greaterThan">
      <formula>0</formula>
    </cfRule>
    <cfRule type="containsText" dxfId="260" priority="1340" operator="containsText" text="1,2,3,4,5,6,7,8,9,10,11,12,13,14,15,16,17,18,19,20,21,22,23,24,25,26,27,28,29,30,31,32,33,34,35,36,37,38,39,40">
      <formula>NOT(ISERROR(SEARCH("1,2,3,4,5,6,7,8,9,10,11,12,13,14,15,16,17,18,19,20,21,22,23,24,25,26,27,28,29,30,31,32,33,34,35,36,37,38,39,40",G85)))</formula>
    </cfRule>
  </conditionalFormatting>
  <conditionalFormatting sqref="G255:G256">
    <cfRule type="cellIs" dxfId="259" priority="1134" stopIfTrue="1" operator="greaterThan">
      <formula>0</formula>
    </cfRule>
  </conditionalFormatting>
  <conditionalFormatting sqref="G190">
    <cfRule type="cellIs" dxfId="258" priority="1616" operator="greaterThan">
      <formula>0</formula>
    </cfRule>
    <cfRule type="cellIs" dxfId="257" priority="1617" operator="greaterThan">
      <formula>0</formula>
    </cfRule>
  </conditionalFormatting>
  <conditionalFormatting sqref="K85">
    <cfRule type="cellIs" dxfId="256" priority="1337" operator="greaterThan">
      <formula>0</formula>
    </cfRule>
  </conditionalFormatting>
  <conditionalFormatting sqref="K87">
    <cfRule type="cellIs" dxfId="255" priority="1305" stopIfTrue="1" operator="greaterThan">
      <formula>0</formula>
    </cfRule>
  </conditionalFormatting>
  <conditionalFormatting sqref="K232:K235">
    <cfRule type="cellIs" dxfId="254" priority="1479" operator="greaterThan">
      <formula>0</formula>
    </cfRule>
  </conditionalFormatting>
  <conditionalFormatting sqref="K255:K256">
    <cfRule type="cellIs" dxfId="253" priority="1133" stopIfTrue="1" operator="greaterThan">
      <formula>0</formula>
    </cfRule>
  </conditionalFormatting>
  <conditionalFormatting sqref="K196:K197">
    <cfRule type="cellIs" dxfId="252" priority="1471" operator="greaterThan">
      <formula>0</formula>
    </cfRule>
  </conditionalFormatting>
  <conditionalFormatting sqref="K199:K200">
    <cfRule type="cellIs" dxfId="251" priority="1470" operator="greaterThan">
      <formula>0</formula>
    </cfRule>
  </conditionalFormatting>
  <conditionalFormatting sqref="K207:K208">
    <cfRule type="cellIs" dxfId="250" priority="1468" operator="greaterThan">
      <formula>0</formula>
    </cfRule>
  </conditionalFormatting>
  <conditionalFormatting sqref="G251 G232:G235 G67:G69">
    <cfRule type="cellIs" dxfId="249" priority="1633" operator="greaterThan">
      <formula>0</formula>
    </cfRule>
  </conditionalFormatting>
  <conditionalFormatting sqref="K221 K67:K69">
    <cfRule type="cellIs" dxfId="248" priority="2213" operator="greaterThan">
      <formula>0</formula>
    </cfRule>
  </conditionalFormatting>
  <conditionalFormatting sqref="K202:K205">
    <cfRule type="cellIs" dxfId="247" priority="1546" operator="greaterThan">
      <formula>0</formula>
    </cfRule>
  </conditionalFormatting>
  <conditionalFormatting sqref="G81">
    <cfRule type="cellIs" dxfId="246" priority="1569" operator="greaterThan">
      <formula>0</formula>
    </cfRule>
    <cfRule type="containsText" dxfId="245" priority="1570" operator="containsText" text="1,2,3,4,5,6,7,8,9,10,11,12,13,14,15,16,17,18,19,20,21,22,23,24,25,26,27,28,29,30,31,32,33,34,35,36,37,38,39,40">
      <formula>NOT(ISERROR(SEARCH("1,2,3,4,5,6,7,8,9,10,11,12,13,14,15,16,17,18,19,20,21,22,23,24,25,26,27,28,29,30,31,32,33,34,35,36,37,38,39,40",G81)))</formula>
    </cfRule>
  </conditionalFormatting>
  <conditionalFormatting sqref="G81">
    <cfRule type="cellIs" dxfId="244" priority="1568" operator="greaterThan">
      <formula>0</formula>
    </cfRule>
  </conditionalFormatting>
  <conditionalFormatting sqref="G87">
    <cfRule type="cellIs" dxfId="243" priority="1307" stopIfTrue="1" operator="greaterThan">
      <formula>0</formula>
    </cfRule>
    <cfRule type="containsText" dxfId="242" priority="1308" stopIfTrue="1" operator="containsText" text="1,2,3,4,5,6,7,8,9,10,11,12,13,14,15,16,17,18,19,20,21,22,23,24,25,26,27,28,29,30,31,32,33,34,35,36,37,38,39,40">
      <formula>NOT(ISERROR(SEARCH("1,2,3,4,5,6,7,8,9,10,11,12,13,14,15,16,17,18,19,20,21,22,23,24,25,26,27,28,29,30,31,32,33,34,35,36,37,38,39,40",G87)))</formula>
    </cfRule>
  </conditionalFormatting>
  <conditionalFormatting sqref="G87">
    <cfRule type="cellIs" dxfId="241" priority="1306" stopIfTrue="1" operator="greaterThan">
      <formula>0</formula>
    </cfRule>
  </conditionalFormatting>
  <conditionalFormatting sqref="G191 G203:G205 G221">
    <cfRule type="cellIs" dxfId="240" priority="1631" operator="greaterThan">
      <formula>0</formula>
    </cfRule>
    <cfRule type="cellIs" dxfId="239" priority="1632" operator="greaterThan">
      <formula>0</formula>
    </cfRule>
  </conditionalFormatting>
  <conditionalFormatting sqref="G218:G221">
    <cfRule type="cellIs" dxfId="238" priority="1578" operator="greaterThan">
      <formula>0</formula>
    </cfRule>
    <cfRule type="cellIs" dxfId="237" priority="1579" operator="greaterThan">
      <formula>0</formula>
    </cfRule>
  </conditionalFormatting>
  <conditionalFormatting sqref="G70">
    <cfRule type="cellIs" dxfId="236" priority="1061" operator="greaterThan">
      <formula>0</formula>
    </cfRule>
    <cfRule type="cellIs" dxfId="235" priority="1062" operator="greaterThan">
      <formula>0</formula>
    </cfRule>
    <cfRule type="containsText" dxfId="234" priority="1063" operator="containsText" text="1,2,3,4,5,6,7,8,9,10,11,12,13,14,15,16,17,18,19,20,21,22,23,24,25,26,27,28,29,30,31,32,33,34,35,36,37,38,39,40">
      <formula>NOT(ISERROR(SEARCH("1,2,3,4,5,6,7,8,9,10,11,12,13,14,15,16,17,18,19,20,21,22,23,24,25,26,27,28,29,30,31,32,33,34,35,36,37,38,39,40",G70)))</formula>
    </cfRule>
  </conditionalFormatting>
  <conditionalFormatting sqref="K70">
    <cfRule type="cellIs" dxfId="233" priority="1064" operator="greaterThan">
      <formula>0</formula>
    </cfRule>
  </conditionalFormatting>
  <conditionalFormatting sqref="G253">
    <cfRule type="cellIs" dxfId="232" priority="1037" operator="greaterThan">
      <formula>0</formula>
    </cfRule>
  </conditionalFormatting>
  <conditionalFormatting sqref="K253">
    <cfRule type="cellIs" dxfId="231" priority="1036" operator="greaterThan">
      <formula>0</formula>
    </cfRule>
  </conditionalFormatting>
  <conditionalFormatting sqref="G257">
    <cfRule type="cellIs" dxfId="230" priority="1035" stopIfTrue="1" operator="greaterThan">
      <formula>0</formula>
    </cfRule>
  </conditionalFormatting>
  <conditionalFormatting sqref="K257">
    <cfRule type="cellIs" dxfId="229" priority="1034" stopIfTrue="1" operator="greaterThan">
      <formula>0</formula>
    </cfRule>
  </conditionalFormatting>
  <conditionalFormatting sqref="K244 G244">
    <cfRule type="cellIs" dxfId="228" priority="1008" operator="greaterThan">
      <formula>0</formula>
    </cfRule>
  </conditionalFormatting>
  <conditionalFormatting sqref="G118:G119 G121">
    <cfRule type="cellIs" dxfId="227" priority="964" operator="greaterThan">
      <formula>0</formula>
    </cfRule>
    <cfRule type="cellIs" dxfId="226" priority="965" operator="greaterThan">
      <formula>0</formula>
    </cfRule>
  </conditionalFormatting>
  <conditionalFormatting sqref="K77">
    <cfRule type="cellIs" dxfId="225" priority="925" operator="greaterThan">
      <formula>0</formula>
    </cfRule>
  </conditionalFormatting>
  <conditionalFormatting sqref="G77">
    <cfRule type="cellIs" dxfId="224" priority="922" operator="greaterThan">
      <formula>0</formula>
    </cfRule>
    <cfRule type="cellIs" dxfId="223" priority="923" operator="greaterThan">
      <formula>0</formula>
    </cfRule>
    <cfRule type="containsText" dxfId="222" priority="924" operator="containsText" text="1,2,3,4,5,6,7,8,9,10,11,12,13,14,15,16,17,18,19,20,21,22,23,24,25,26,27,28,29,30,31,32,33,34,35,36,37,38,39,40">
      <formula>NOT(ISERROR(SEARCH("1,2,3,4,5,6,7,8,9,10,11,12,13,14,15,16,17,18,19,20,21,22,23,24,25,26,27,28,29,30,31,32,33,34,35,36,37,38,39,40",G77)))</formula>
    </cfRule>
  </conditionalFormatting>
  <conditionalFormatting sqref="G78:G79">
    <cfRule type="cellIs" dxfId="221" priority="918" operator="greaterThan">
      <formula>0</formula>
    </cfRule>
    <cfRule type="cellIs" dxfId="220" priority="919" operator="greaterThan">
      <formula>0</formula>
    </cfRule>
    <cfRule type="containsText" dxfId="219" priority="920" operator="containsText" text="1,2,3,4,5,6,7,8,9,10,11,12,13,14,15,16,17,18,19,20,21,22,23,24,25,26,27,28,29,30,31,32,33,34,35,36,37,38,39,40">
      <formula>NOT(ISERROR(SEARCH("1,2,3,4,5,6,7,8,9,10,11,12,13,14,15,16,17,18,19,20,21,22,23,24,25,26,27,28,29,30,31,32,33,34,35,36,37,38,39,40",G78)))</formula>
    </cfRule>
  </conditionalFormatting>
  <conditionalFormatting sqref="K78:K79">
    <cfRule type="cellIs" dxfId="218" priority="921" operator="greaterThan">
      <formula>0</formula>
    </cfRule>
  </conditionalFormatting>
  <conditionalFormatting sqref="G71:G72">
    <cfRule type="cellIs" dxfId="217" priority="902" operator="greaterThan">
      <formula>0</formula>
    </cfRule>
    <cfRule type="cellIs" dxfId="216" priority="903" operator="greaterThan">
      <formula>0</formula>
    </cfRule>
    <cfRule type="containsText" dxfId="215" priority="904" operator="containsText" text="1,2,3,4,5,6,7,8,9,10,11,12,13,14,15,16,17,18,19,20,21,22,23,24,25,26,27,28,29,30,31,32,33,34,35,36,37,38,39,40">
      <formula>NOT(ISERROR(SEARCH("1,2,3,4,5,6,7,8,9,10,11,12,13,14,15,16,17,18,19,20,21,22,23,24,25,26,27,28,29,30,31,32,33,34,35,36,37,38,39,40",G71)))</formula>
    </cfRule>
  </conditionalFormatting>
  <conditionalFormatting sqref="K71:K72">
    <cfRule type="cellIs" dxfId="214" priority="905" operator="greaterThan">
      <formula>0</formula>
    </cfRule>
  </conditionalFormatting>
  <conditionalFormatting sqref="K97">
    <cfRule type="cellIs" dxfId="213" priority="834" operator="greaterThan">
      <formula>0</formula>
    </cfRule>
  </conditionalFormatting>
  <conditionalFormatting sqref="G97">
    <cfRule type="cellIs" dxfId="212" priority="835" operator="greaterThan">
      <formula>0</formula>
    </cfRule>
  </conditionalFormatting>
  <conditionalFormatting sqref="K98:K102">
    <cfRule type="cellIs" dxfId="211" priority="832" operator="greaterThan">
      <formula>0</formula>
    </cfRule>
  </conditionalFormatting>
  <conditionalFormatting sqref="G98:G102">
    <cfRule type="cellIs" dxfId="210" priority="833" operator="greaterThan">
      <formula>0</formula>
    </cfRule>
  </conditionalFormatting>
  <conditionalFormatting sqref="K180:K181">
    <cfRule type="cellIs" dxfId="209" priority="825" stopIfTrue="1" operator="greaterThan">
      <formula>0</formula>
    </cfRule>
  </conditionalFormatting>
  <conditionalFormatting sqref="G180">
    <cfRule type="cellIs" dxfId="208" priority="823" stopIfTrue="1" operator="greaterThan">
      <formula>0</formula>
    </cfRule>
    <cfRule type="cellIs" dxfId="207" priority="824" stopIfTrue="1" operator="greaterThan">
      <formula>0</formula>
    </cfRule>
  </conditionalFormatting>
  <conditionalFormatting sqref="K115">
    <cfRule type="cellIs" dxfId="206" priority="813" operator="greaterThan">
      <formula>0</formula>
    </cfRule>
  </conditionalFormatting>
  <conditionalFormatting sqref="G115">
    <cfRule type="cellIs" dxfId="205" priority="814" operator="greaterThan">
      <formula>0</formula>
    </cfRule>
  </conditionalFormatting>
  <conditionalFormatting sqref="K116">
    <cfRule type="cellIs" dxfId="204" priority="811" operator="greaterThan">
      <formula>0</formula>
    </cfRule>
  </conditionalFormatting>
  <conditionalFormatting sqref="G116">
    <cfRule type="cellIs" dxfId="203" priority="812" operator="greaterThan">
      <formula>0</formula>
    </cfRule>
  </conditionalFormatting>
  <conditionalFormatting sqref="K64:K65">
    <cfRule type="cellIs" dxfId="202" priority="808" operator="greaterThan">
      <formula>0</formula>
    </cfRule>
  </conditionalFormatting>
  <conditionalFormatting sqref="G64:G65">
    <cfRule type="cellIs" dxfId="201" priority="805" operator="greaterThan">
      <formula>0</formula>
    </cfRule>
    <cfRule type="containsText" dxfId="200" priority="806" operator="containsText" text="1,2,3,4,5,6,7,8,9,10,11,12,13,14,15,16,17,18,19,20,21,22,23,24,25,26,27,28,29,30,31,32,33,34,35,36,37,38,39,40">
      <formula>NOT(ISERROR(SEARCH("1,2,3,4,5,6,7,8,9,10,11,12,13,14,15,16,17,18,19,20,21,22,23,24,25,26,27,28,29,30,31,32,33,34,35,36,37,38,39,40",G64)))</formula>
    </cfRule>
  </conditionalFormatting>
  <conditionalFormatting sqref="G64:G65">
    <cfRule type="cellIs" dxfId="199" priority="807" operator="greaterThan">
      <formula>0</formula>
    </cfRule>
  </conditionalFormatting>
  <conditionalFormatting sqref="K110 K112">
    <cfRule type="cellIs" dxfId="198" priority="731" operator="greaterThan">
      <formula>0</formula>
    </cfRule>
  </conditionalFormatting>
  <conditionalFormatting sqref="G110 G112">
    <cfRule type="cellIs" dxfId="197" priority="730" operator="greaterThan">
      <formula>0</formula>
    </cfRule>
  </conditionalFormatting>
  <conditionalFormatting sqref="K120:K123">
    <cfRule type="cellIs" dxfId="196" priority="697" operator="greaterThan">
      <formula>0</formula>
    </cfRule>
  </conditionalFormatting>
  <conditionalFormatting sqref="G120">
    <cfRule type="cellIs" dxfId="195" priority="695" operator="greaterThan">
      <formula>0</formula>
    </cfRule>
    <cfRule type="cellIs" dxfId="194" priority="696" operator="greaterThan">
      <formula>0</formula>
    </cfRule>
  </conditionalFormatting>
  <conditionalFormatting sqref="G122">
    <cfRule type="cellIs" dxfId="193" priority="692" operator="greaterThan">
      <formula>0</formula>
    </cfRule>
    <cfRule type="cellIs" dxfId="192" priority="693" operator="greaterThan">
      <formula>0</formula>
    </cfRule>
  </conditionalFormatting>
  <conditionalFormatting sqref="K88">
    <cfRule type="cellIs" dxfId="191" priority="688" stopIfTrue="1" operator="greaterThan">
      <formula>0</formula>
    </cfRule>
  </conditionalFormatting>
  <conditionalFormatting sqref="G88">
    <cfRule type="cellIs" dxfId="190" priority="690" stopIfTrue="1" operator="greaterThan">
      <formula>0</formula>
    </cfRule>
    <cfRule type="containsText" dxfId="189" priority="691" stopIfTrue="1" operator="containsText" text="1,2,3,4,5,6,7,8,9,10,11,12,13,14,15,16,17,18,19,20,21,22,23,24,25,26,27,28,29,30,31,32,33,34,35,36,37,38,39,40">
      <formula>NOT(ISERROR(SEARCH("1,2,3,4,5,6,7,8,9,10,11,12,13,14,15,16,17,18,19,20,21,22,23,24,25,26,27,28,29,30,31,32,33,34,35,36,37,38,39,40",G88)))</formula>
    </cfRule>
  </conditionalFormatting>
  <conditionalFormatting sqref="G88">
    <cfRule type="cellIs" dxfId="188" priority="689" stopIfTrue="1" operator="greaterThan">
      <formula>0</formula>
    </cfRule>
  </conditionalFormatting>
  <conditionalFormatting sqref="G75">
    <cfRule type="cellIs" dxfId="187" priority="668" operator="greaterThan">
      <formula>0</formula>
    </cfRule>
    <cfRule type="cellIs" dxfId="186" priority="669" operator="greaterThan">
      <formula>0</formula>
    </cfRule>
    <cfRule type="containsText" dxfId="185" priority="670" operator="containsText" text="1,2,3,4,5,6,7,8,9,10,11,12,13,14,15,16,17,18,19,20,21,22,23,24,25,26,27,28,29,30,31,32,33,34,35,36,37,38,39,40">
      <formula>NOT(ISERROR(SEARCH("1,2,3,4,5,6,7,8,9,10,11,12,13,14,15,16,17,18,19,20,21,22,23,24,25,26,27,28,29,30,31,32,33,34,35,36,37,38,39,40",G75)))</formula>
    </cfRule>
  </conditionalFormatting>
  <conditionalFormatting sqref="K75">
    <cfRule type="cellIs" dxfId="184" priority="671" operator="greaterThan">
      <formula>0</formula>
    </cfRule>
  </conditionalFormatting>
  <conditionalFormatting sqref="G109 K109">
    <cfRule type="cellIs" dxfId="183" priority="667" operator="greaterThan">
      <formula>0</formula>
    </cfRule>
  </conditionalFormatting>
  <conditionalFormatting sqref="L12:M13">
    <cfRule type="cellIs" dxfId="182" priority="658" stopIfTrue="1" operator="greaterThan">
      <formula>0</formula>
    </cfRule>
  </conditionalFormatting>
  <conditionalFormatting sqref="G104">
    <cfRule type="cellIs" dxfId="181" priority="464" operator="greaterThan">
      <formula>0</formula>
    </cfRule>
  </conditionalFormatting>
  <conditionalFormatting sqref="G17">
    <cfRule type="cellIs" dxfId="180" priority="383" operator="greaterThan">
      <formula>0</formula>
    </cfRule>
  </conditionalFormatting>
  <conditionalFormatting sqref="G17">
    <cfRule type="cellIs" dxfId="179" priority="381" operator="greaterThan">
      <formula>0</formula>
    </cfRule>
    <cfRule type="containsText" dxfId="178" priority="382" operator="containsText" text="1,2,3,4,5,6,7,8,9,10,11,12,13,14,15,16,17,18,19,20,21,22,23,24,25,26,27,28,29,30,31,32,33,34,35,36,37,38,39,40">
      <formula>NOT(ISERROR(SEARCH("1,2,3,4,5,6,7,8,9,10,11,12,13,14,15,16,17,18,19,20,21,22,23,24,25,26,27,28,29,30,31,32,33,34,35,36,37,38,39,40",G17)))</formula>
    </cfRule>
  </conditionalFormatting>
  <conditionalFormatting sqref="G18">
    <cfRule type="cellIs" dxfId="177" priority="322" operator="greaterThan">
      <formula>0</formula>
    </cfRule>
  </conditionalFormatting>
  <conditionalFormatting sqref="G18">
    <cfRule type="cellIs" dxfId="176" priority="320" operator="greaterThan">
      <formula>0</formula>
    </cfRule>
    <cfRule type="containsText" dxfId="175" priority="321" operator="containsText" text="1,2,3,4,5,6,7,8,9,10,11,12,13,14,15,16,17,18,19,20,21,22,23,24,25,26,27,28,29,30,31,32,33,34,35,36,37,38,39,40">
      <formula>NOT(ISERROR(SEARCH("1,2,3,4,5,6,7,8,9,10,11,12,13,14,15,16,17,18,19,20,21,22,23,24,25,26,27,28,29,30,31,32,33,34,35,36,37,38,39,40",G18)))</formula>
    </cfRule>
  </conditionalFormatting>
  <conditionalFormatting sqref="G19">
    <cfRule type="cellIs" dxfId="174" priority="316" operator="greaterThan">
      <formula>0</formula>
    </cfRule>
  </conditionalFormatting>
  <conditionalFormatting sqref="G19">
    <cfRule type="cellIs" dxfId="173" priority="314" operator="greaterThan">
      <formula>0</formula>
    </cfRule>
    <cfRule type="containsText" dxfId="172" priority="315" operator="containsText" text="1,2,3,4,5,6,7,8,9,10,11,12,13,14,15,16,17,18,19,20,21,22,23,24,25,26,27,28,29,30,31,32,33,34,35,36,37,38,39,40">
      <formula>NOT(ISERROR(SEARCH("1,2,3,4,5,6,7,8,9,10,11,12,13,14,15,16,17,18,19,20,21,22,23,24,25,26,27,28,29,30,31,32,33,34,35,36,37,38,39,40",G19)))</formula>
    </cfRule>
  </conditionalFormatting>
  <conditionalFormatting sqref="G20">
    <cfRule type="cellIs" dxfId="171" priority="293" operator="greaterThan">
      <formula>0</formula>
    </cfRule>
  </conditionalFormatting>
  <conditionalFormatting sqref="G20">
    <cfRule type="cellIs" dxfId="170" priority="291" operator="greaterThan">
      <formula>0</formula>
    </cfRule>
    <cfRule type="containsText" dxfId="169" priority="292" operator="containsText" text="1,2,3,4,5,6,7,8,9,10,11,12,13,14,15,16,17,18,19,20,21,22,23,24,25,26,27,28,29,30,31,32,33,34,35,36,37,38,39,40">
      <formula>NOT(ISERROR(SEARCH("1,2,3,4,5,6,7,8,9,10,11,12,13,14,15,16,17,18,19,20,21,22,23,24,25,26,27,28,29,30,31,32,33,34,35,36,37,38,39,40",G20)))</formula>
    </cfRule>
  </conditionalFormatting>
  <conditionalFormatting sqref="K111">
    <cfRule type="cellIs" dxfId="168" priority="290" operator="greaterThan">
      <formula>0</formula>
    </cfRule>
  </conditionalFormatting>
  <conditionalFormatting sqref="G111">
    <cfRule type="cellIs" dxfId="167" priority="289" operator="greaterThan">
      <formula>0</formula>
    </cfRule>
  </conditionalFormatting>
  <conditionalFormatting sqref="G263:G266">
    <cfRule type="cellIs" dxfId="166" priority="284" operator="greaterThan">
      <formula>0</formula>
    </cfRule>
  </conditionalFormatting>
  <conditionalFormatting sqref="G270:G271">
    <cfRule type="cellIs" dxfId="165" priority="279" operator="greaterThan">
      <formula>0</formula>
    </cfRule>
  </conditionalFormatting>
  <conditionalFormatting sqref="G282">
    <cfRule type="cellIs" dxfId="164" priority="278" operator="greaterThan">
      <formula>0</formula>
    </cfRule>
  </conditionalFormatting>
  <conditionalFormatting sqref="G282">
    <cfRule type="cellIs" dxfId="163" priority="272" operator="greaterThan">
      <formula>0</formula>
    </cfRule>
    <cfRule type="containsText" dxfId="162" priority="273" operator="containsText" text="1,2,3,4,5,6,7,8,9,10,11,12,13,14,15,16,17,18,19,20,21,22,23,24,25,26,27,28,29,30,31,32,33,34,35,36,37,38,39,40">
      <formula>NOT(ISERROR(SEARCH("1,2,3,4,5,6,7,8,9,10,11,12,13,14,15,16,17,18,19,20,21,22,23,24,25,26,27,28,29,30,31,32,33,34,35,36,37,38,39,40",G282)))</formula>
    </cfRule>
  </conditionalFormatting>
  <conditionalFormatting sqref="G280:G281">
    <cfRule type="cellIs" dxfId="161" priority="270" operator="greaterThan">
      <formula>0</formula>
    </cfRule>
  </conditionalFormatting>
  <conditionalFormatting sqref="G158 K158">
    <cfRule type="cellIs" dxfId="160" priority="268" operator="greaterThan">
      <formula>0</formula>
    </cfRule>
  </conditionalFormatting>
  <conditionalFormatting sqref="K187">
    <cfRule type="cellIs" dxfId="159" priority="246" operator="greaterThan">
      <formula>0</formula>
    </cfRule>
  </conditionalFormatting>
  <conditionalFormatting sqref="G187">
    <cfRule type="cellIs" dxfId="158" priority="247" operator="greaterThan">
      <formula>0</formula>
    </cfRule>
    <cfRule type="cellIs" dxfId="157" priority="248" operator="greaterThan">
      <formula>0</formula>
    </cfRule>
  </conditionalFormatting>
  <conditionalFormatting sqref="K188">
    <cfRule type="cellIs" dxfId="156" priority="243" operator="greaterThan">
      <formula>0</formula>
    </cfRule>
  </conditionalFormatting>
  <conditionalFormatting sqref="G188">
    <cfRule type="cellIs" dxfId="155" priority="244" operator="greaterThan">
      <formula>0</formula>
    </cfRule>
    <cfRule type="cellIs" dxfId="154" priority="245" operator="greaterThan">
      <formula>0</formula>
    </cfRule>
  </conditionalFormatting>
  <conditionalFormatting sqref="K186">
    <cfRule type="cellIs" dxfId="153" priority="240" operator="greaterThan">
      <formula>0</formula>
    </cfRule>
  </conditionalFormatting>
  <conditionalFormatting sqref="G186">
    <cfRule type="cellIs" dxfId="152" priority="241" operator="greaterThan">
      <formula>0</formula>
    </cfRule>
    <cfRule type="cellIs" dxfId="151" priority="242" operator="greaterThan">
      <formula>0</formula>
    </cfRule>
  </conditionalFormatting>
  <conditionalFormatting sqref="K185">
    <cfRule type="cellIs" dxfId="150" priority="237" operator="greaterThan">
      <formula>0</formula>
    </cfRule>
  </conditionalFormatting>
  <conditionalFormatting sqref="G185">
    <cfRule type="cellIs" dxfId="149" priority="238" operator="greaterThan">
      <formula>0</formula>
    </cfRule>
    <cfRule type="cellIs" dxfId="148" priority="239" operator="greaterThan">
      <formula>0</formula>
    </cfRule>
  </conditionalFormatting>
  <conditionalFormatting sqref="G195">
    <cfRule type="cellIs" dxfId="147" priority="235" operator="greaterThan">
      <formula>0</formula>
    </cfRule>
    <cfRule type="cellIs" dxfId="146" priority="236" operator="greaterThan">
      <formula>0</formula>
    </cfRule>
  </conditionalFormatting>
  <conditionalFormatting sqref="K195">
    <cfRule type="cellIs" dxfId="145" priority="234" operator="greaterThan">
      <formula>0</formula>
    </cfRule>
  </conditionalFormatting>
  <conditionalFormatting sqref="K210">
    <cfRule type="cellIs" dxfId="144" priority="231" operator="greaterThan">
      <formula>0</formula>
    </cfRule>
  </conditionalFormatting>
  <conditionalFormatting sqref="G210">
    <cfRule type="cellIs" dxfId="143" priority="232" operator="greaterThan">
      <formula>0</formula>
    </cfRule>
    <cfRule type="cellIs" dxfId="142" priority="233" operator="greaterThan">
      <formula>0</formula>
    </cfRule>
  </conditionalFormatting>
  <conditionalFormatting sqref="G131 K131">
    <cfRule type="cellIs" dxfId="141" priority="230" operator="greaterThan">
      <formula>0</formula>
    </cfRule>
  </conditionalFormatting>
  <conditionalFormatting sqref="G132:G133 K132:K133">
    <cfRule type="cellIs" dxfId="140" priority="229" operator="greaterThan">
      <formula>0</formula>
    </cfRule>
  </conditionalFormatting>
  <conditionalFormatting sqref="K141 G141">
    <cfRule type="cellIs" dxfId="139" priority="227" operator="greaterThan">
      <formula>0</formula>
    </cfRule>
  </conditionalFormatting>
  <conditionalFormatting sqref="K137 G137">
    <cfRule type="cellIs" dxfId="138" priority="226" operator="greaterThan">
      <formula>0</formula>
    </cfRule>
  </conditionalFormatting>
  <conditionalFormatting sqref="K140 G140">
    <cfRule type="cellIs" dxfId="137" priority="225" operator="greaterThan">
      <formula>0</formula>
    </cfRule>
  </conditionalFormatting>
  <conditionalFormatting sqref="K142 G142">
    <cfRule type="cellIs" dxfId="136" priority="224" operator="greaterThan">
      <formula>0</formula>
    </cfRule>
  </conditionalFormatting>
  <conditionalFormatting sqref="K24">
    <cfRule type="cellIs" dxfId="135" priority="207" operator="greaterThan">
      <formula>0</formula>
    </cfRule>
  </conditionalFormatting>
  <conditionalFormatting sqref="G24">
    <cfRule type="cellIs" dxfId="134" priority="206" operator="greaterThan">
      <formula>0</formula>
    </cfRule>
  </conditionalFormatting>
  <conditionalFormatting sqref="G24">
    <cfRule type="cellIs" dxfId="133" priority="204" operator="greaterThan">
      <formula>0</formula>
    </cfRule>
    <cfRule type="containsText" dxfId="132" priority="205" operator="containsText" text="1,2,3,4,5,6,7,8,9,10,11,12,13,14,15,16,17,18,19,20,21,22,23,24,25,26,27,28,29,30,31,32,33,34,35,36,37,38,39,40">
      <formula>NOT(ISERROR(SEARCH("1,2,3,4,5,6,7,8,9,10,11,12,13,14,15,16,17,18,19,20,21,22,23,24,25,26,27,28,29,30,31,32,33,34,35,36,37,38,39,40",G24)))</formula>
    </cfRule>
  </conditionalFormatting>
  <conditionalFormatting sqref="K22">
    <cfRule type="cellIs" dxfId="131" priority="203" operator="greaterThan">
      <formula>0</formula>
    </cfRule>
  </conditionalFormatting>
  <conditionalFormatting sqref="G22">
    <cfRule type="cellIs" dxfId="130" priority="202" operator="greaterThan">
      <formula>0</formula>
    </cfRule>
  </conditionalFormatting>
  <conditionalFormatting sqref="G22">
    <cfRule type="cellIs" dxfId="129" priority="200" operator="greaterThan">
      <formula>0</formula>
    </cfRule>
    <cfRule type="containsText" dxfId="128" priority="201" operator="containsText" text="1,2,3,4,5,6,7,8,9,10,11,12,13,14,15,16,17,18,19,20,21,22,23,24,25,26,27,28,29,30,31,32,33,34,35,36,37,38,39,40">
      <formula>NOT(ISERROR(SEARCH("1,2,3,4,5,6,7,8,9,10,11,12,13,14,15,16,17,18,19,20,21,22,23,24,25,26,27,28,29,30,31,32,33,34,35,36,37,38,39,40",G22)))</formula>
    </cfRule>
  </conditionalFormatting>
  <conditionalFormatting sqref="K21">
    <cfRule type="cellIs" dxfId="127" priority="199" operator="greaterThan">
      <formula>0</formula>
    </cfRule>
  </conditionalFormatting>
  <conditionalFormatting sqref="G21">
    <cfRule type="cellIs" dxfId="126" priority="198" operator="greaterThan">
      <formula>0</formula>
    </cfRule>
  </conditionalFormatting>
  <conditionalFormatting sqref="G21">
    <cfRule type="cellIs" dxfId="125" priority="196" operator="greaterThan">
      <formula>0</formula>
    </cfRule>
    <cfRule type="containsText" dxfId="124" priority="197" operator="containsText" text="1,2,3,4,5,6,7,8,9,10,11,12,13,14,15,16,17,18,19,20,21,22,23,24,25,26,27,28,29,30,31,32,33,34,35,36,37,38,39,40">
      <formula>NOT(ISERROR(SEARCH("1,2,3,4,5,6,7,8,9,10,11,12,13,14,15,16,17,18,19,20,21,22,23,24,25,26,27,28,29,30,31,32,33,34,35,36,37,38,39,40",G21)))</formula>
    </cfRule>
  </conditionalFormatting>
  <conditionalFormatting sqref="K91 G91">
    <cfRule type="cellIs" dxfId="123" priority="167" operator="greaterThan">
      <formula>0</formula>
    </cfRule>
  </conditionalFormatting>
  <conditionalFormatting sqref="K90 G90">
    <cfRule type="cellIs" dxfId="122" priority="166" operator="greaterThan">
      <formula>0</formula>
    </cfRule>
  </conditionalFormatting>
  <conditionalFormatting sqref="G130 K130">
    <cfRule type="cellIs" dxfId="121" priority="165" operator="greaterThan">
      <formula>0</formula>
    </cfRule>
  </conditionalFormatting>
  <conditionalFormatting sqref="K260:K262">
    <cfRule type="cellIs" dxfId="120" priority="163" operator="greaterThan">
      <formula>0</formula>
    </cfRule>
  </conditionalFormatting>
  <conditionalFormatting sqref="G260:G262">
    <cfRule type="cellIs" dxfId="119" priority="162" operator="greaterThan">
      <formula>0</formula>
    </cfRule>
  </conditionalFormatting>
  <conditionalFormatting sqref="K162 G162">
    <cfRule type="cellIs" dxfId="118" priority="161" operator="greaterThan">
      <formula>0</formula>
    </cfRule>
  </conditionalFormatting>
  <conditionalFormatting sqref="G166 K166">
    <cfRule type="cellIs" dxfId="117" priority="160" operator="greaterThan">
      <formula>0</formula>
    </cfRule>
  </conditionalFormatting>
  <conditionalFormatting sqref="G165 K165">
    <cfRule type="cellIs" dxfId="116" priority="159" operator="greaterThan">
      <formula>0</formula>
    </cfRule>
  </conditionalFormatting>
  <conditionalFormatting sqref="K173 G173">
    <cfRule type="cellIs" dxfId="115" priority="158" operator="greaterThan">
      <formula>0</formula>
    </cfRule>
  </conditionalFormatting>
  <conditionalFormatting sqref="K172 G172">
    <cfRule type="cellIs" dxfId="114" priority="157" operator="greaterThan">
      <formula>0</formula>
    </cfRule>
  </conditionalFormatting>
  <conditionalFormatting sqref="K171 G171">
    <cfRule type="cellIs" dxfId="113" priority="156" operator="greaterThan">
      <formula>0</formula>
    </cfRule>
  </conditionalFormatting>
  <conditionalFormatting sqref="K170 G170">
    <cfRule type="cellIs" dxfId="112" priority="155" operator="greaterThan">
      <formula>0</formula>
    </cfRule>
  </conditionalFormatting>
  <conditionalFormatting sqref="G157 K157">
    <cfRule type="cellIs" dxfId="111" priority="154" operator="greaterThan">
      <formula>0</formula>
    </cfRule>
  </conditionalFormatting>
  <conditionalFormatting sqref="G156 K156">
    <cfRule type="cellIs" dxfId="110" priority="153" operator="greaterThan">
      <formula>0</formula>
    </cfRule>
  </conditionalFormatting>
  <conditionalFormatting sqref="G155 K155">
    <cfRule type="cellIs" dxfId="109" priority="152" operator="greaterThan">
      <formula>0</formula>
    </cfRule>
  </conditionalFormatting>
  <conditionalFormatting sqref="G154 K154">
    <cfRule type="cellIs" dxfId="108" priority="151" operator="greaterThan">
      <formula>0</formula>
    </cfRule>
  </conditionalFormatting>
  <conditionalFormatting sqref="G153 K153">
    <cfRule type="cellIs" dxfId="107" priority="150" operator="greaterThan">
      <formula>0</formula>
    </cfRule>
  </conditionalFormatting>
  <conditionalFormatting sqref="G152 K152">
    <cfRule type="cellIs" dxfId="106" priority="149" operator="greaterThan">
      <formula>0</formula>
    </cfRule>
  </conditionalFormatting>
  <conditionalFormatting sqref="G151 K151">
    <cfRule type="cellIs" dxfId="105" priority="148" operator="greaterThan">
      <formula>0</formula>
    </cfRule>
  </conditionalFormatting>
  <conditionalFormatting sqref="G150 K150">
    <cfRule type="cellIs" dxfId="104" priority="147" operator="greaterThan">
      <formula>0</formula>
    </cfRule>
  </conditionalFormatting>
  <conditionalFormatting sqref="K58">
    <cfRule type="cellIs" dxfId="103" priority="146" operator="greaterThan">
      <formula>0</formula>
    </cfRule>
  </conditionalFormatting>
  <conditionalFormatting sqref="G27">
    <cfRule type="cellIs" dxfId="102" priority="140" operator="greaterThan">
      <formula>0</formula>
    </cfRule>
  </conditionalFormatting>
  <conditionalFormatting sqref="G27">
    <cfRule type="cellIs" dxfId="101" priority="138" operator="greaterThan">
      <formula>0</formula>
    </cfRule>
    <cfRule type="containsText" dxfId="100" priority="139" operator="containsText" text="1,2,3,4,5,6,7,8,9,10,11,12,13,14,15,16,17,18,19,20,21,22,23,24,25,26,27,28,29,30,31,32,33,34,35,36,37,38,39,40">
      <formula>NOT(ISERROR(SEARCH("1,2,3,4,5,6,7,8,9,10,11,12,13,14,15,16,17,18,19,20,21,22,23,24,25,26,27,28,29,30,31,32,33,34,35,36,37,38,39,40",G27)))</formula>
    </cfRule>
  </conditionalFormatting>
  <conditionalFormatting sqref="G58">
    <cfRule type="cellIs" dxfId="99" priority="131" operator="greaterThan">
      <formula>0</formula>
    </cfRule>
  </conditionalFormatting>
  <conditionalFormatting sqref="G58">
    <cfRule type="cellIs" dxfId="98" priority="129" operator="greaterThan">
      <formula>0</formula>
    </cfRule>
    <cfRule type="containsText" dxfId="97" priority="130" operator="containsText" text="1,2,3,4,5,6,7,8,9,10,11,12,13,14,15,16,17,18,19,20,21,22,23,24,25,26,27,28,29,30,31,32,33,34,35,36,37,38,39,40">
      <formula>NOT(ISERROR(SEARCH("1,2,3,4,5,6,7,8,9,10,11,12,13,14,15,16,17,18,19,20,21,22,23,24,25,26,27,28,29,30,31,32,33,34,35,36,37,38,39,40",G58)))</formula>
    </cfRule>
  </conditionalFormatting>
  <conditionalFormatting sqref="G28">
    <cfRule type="cellIs" dxfId="96" priority="128" operator="greaterThan">
      <formula>0</formula>
    </cfRule>
  </conditionalFormatting>
  <conditionalFormatting sqref="G28">
    <cfRule type="cellIs" dxfId="95" priority="126" operator="greaterThan">
      <formula>0</formula>
    </cfRule>
    <cfRule type="containsText" dxfId="94" priority="127" operator="containsText" text="1,2,3,4,5,6,7,8,9,10,11,12,13,14,15,16,17,18,19,20,21,22,23,24,25,26,27,28,29,30,31,32,33,34,35,36,37,38,39,40">
      <formula>NOT(ISERROR(SEARCH("1,2,3,4,5,6,7,8,9,10,11,12,13,14,15,16,17,18,19,20,21,22,23,24,25,26,27,28,29,30,31,32,33,34,35,36,37,38,39,40",G28)))</formula>
    </cfRule>
  </conditionalFormatting>
  <conditionalFormatting sqref="G29">
    <cfRule type="cellIs" dxfId="93" priority="125" operator="greaterThan">
      <formula>0</formula>
    </cfRule>
  </conditionalFormatting>
  <conditionalFormatting sqref="G29">
    <cfRule type="cellIs" dxfId="92" priority="123" operator="greaterThan">
      <formula>0</formula>
    </cfRule>
    <cfRule type="containsText" dxfId="91" priority="124" operator="containsText" text="1,2,3,4,5,6,7,8,9,10,11,12,13,14,15,16,17,18,19,20,21,22,23,24,25,26,27,28,29,30,31,32,33,34,35,36,37,38,39,40">
      <formula>NOT(ISERROR(SEARCH("1,2,3,4,5,6,7,8,9,10,11,12,13,14,15,16,17,18,19,20,21,22,23,24,25,26,27,28,29,30,31,32,33,34,35,36,37,38,39,40",G29)))</formula>
    </cfRule>
  </conditionalFormatting>
  <conditionalFormatting sqref="G41">
    <cfRule type="cellIs" dxfId="90" priority="113" operator="greaterThan">
      <formula>0</formula>
    </cfRule>
    <cfRule type="containsText" dxfId="89" priority="114" operator="containsText" text="1,2,3,4,5,6,7,8,9,10,11,12,13,14,15,16,17,18,19,20,21,22,23,24,25,26,27,28,29,30,31,32,33,34,35,36,37,38,39,40">
      <formula>NOT(ISERROR(SEARCH("1,2,3,4,5,6,7,8,9,10,11,12,13,14,15,16,17,18,19,20,21,22,23,24,25,26,27,28,29,30,31,32,33,34,35,36,37,38,39,40",G41)))</formula>
    </cfRule>
  </conditionalFormatting>
  <conditionalFormatting sqref="G38">
    <cfRule type="cellIs" dxfId="88" priority="102" operator="greaterThan">
      <formula>0</formula>
    </cfRule>
    <cfRule type="containsText" dxfId="87" priority="103" operator="containsText" text="1,2,3,4,5,6,7,8,9,10,11,12,13,14,15,16,17,18,19,20,21,22,23,24,25,26,27,28,29,30,31,32,33,34,35,36,37,38,39,40">
      <formula>NOT(ISERROR(SEARCH("1,2,3,4,5,6,7,8,9,10,11,12,13,14,15,16,17,18,19,20,21,22,23,24,25,26,27,28,29,30,31,32,33,34,35,36,37,38,39,40",G38)))</formula>
    </cfRule>
  </conditionalFormatting>
  <conditionalFormatting sqref="G53">
    <cfRule type="cellIs" dxfId="86" priority="70" operator="greaterThan">
      <formula>0</formula>
    </cfRule>
    <cfRule type="containsText" dxfId="85" priority="71" operator="containsText" text="1,2,3,4,5,6,7,8,9,10,11,12,13,14,15,16,17,18,19,20,21,22,23,24,25,26,27,28,29,30,31,32,33,34,35,36,37,38,39,40">
      <formula>NOT(ISERROR(SEARCH("1,2,3,4,5,6,7,8,9,10,11,12,13,14,15,16,17,18,19,20,21,22,23,24,25,26,27,28,29,30,31,32,33,34,35,36,37,38,39,40",G53)))</formula>
    </cfRule>
  </conditionalFormatting>
  <conditionalFormatting sqref="G56">
    <cfRule type="cellIs" dxfId="84" priority="77" operator="greaterThan">
      <formula>0</formula>
    </cfRule>
    <cfRule type="containsText" dxfId="83" priority="78" operator="containsText" text="1,2,3,4,5,6,7,8,9,10,11,12,13,14,15,16,17,18,19,20,21,22,23,24,25,26,27,28,29,30,31,32,33,34,35,36,37,38,39,40">
      <formula>NOT(ISERROR(SEARCH("1,2,3,4,5,6,7,8,9,10,11,12,13,14,15,16,17,18,19,20,21,22,23,24,25,26,27,28,29,30,31,32,33,34,35,36,37,38,39,40",G56)))</formula>
    </cfRule>
  </conditionalFormatting>
  <conditionalFormatting sqref="G51">
    <cfRule type="cellIs" dxfId="82" priority="66" operator="greaterThan">
      <formula>0</formula>
    </cfRule>
    <cfRule type="containsText" dxfId="81" priority="67" operator="containsText" text="1,2,3,4,5,6,7,8,9,10,11,12,13,14,15,16,17,18,19,20,21,22,23,24,25,26,27,28,29,30,31,32,33,34,35,36,37,38,39,40">
      <formula>NOT(ISERROR(SEARCH("1,2,3,4,5,6,7,8,9,10,11,12,13,14,15,16,17,18,19,20,21,22,23,24,25,26,27,28,29,30,31,32,33,34,35,36,37,38,39,40",G51)))</formula>
    </cfRule>
  </conditionalFormatting>
  <conditionalFormatting sqref="K41">
    <cfRule type="cellIs" dxfId="80" priority="116" operator="greaterThan">
      <formula>0</formula>
    </cfRule>
  </conditionalFormatting>
  <conditionalFormatting sqref="G41">
    <cfRule type="cellIs" dxfId="79" priority="115" operator="greaterThan">
      <formula>0</formula>
    </cfRule>
  </conditionalFormatting>
  <conditionalFormatting sqref="K39:K40">
    <cfRule type="cellIs" dxfId="78" priority="112" operator="greaterThan">
      <formula>0</formula>
    </cfRule>
  </conditionalFormatting>
  <conditionalFormatting sqref="G39">
    <cfRule type="cellIs" dxfId="77" priority="111" operator="greaterThan">
      <formula>0</formula>
    </cfRule>
  </conditionalFormatting>
  <conditionalFormatting sqref="G39">
    <cfRule type="cellIs" dxfId="76" priority="109" operator="greaterThan">
      <formula>0</formula>
    </cfRule>
    <cfRule type="containsText" dxfId="75" priority="110" operator="containsText" text="1,2,3,4,5,6,7,8,9,10,11,12,13,14,15,16,17,18,19,20,21,22,23,24,25,26,27,28,29,30,31,32,33,34,35,36,37,38,39,40">
      <formula>NOT(ISERROR(SEARCH("1,2,3,4,5,6,7,8,9,10,11,12,13,14,15,16,17,18,19,20,21,22,23,24,25,26,27,28,29,30,31,32,33,34,35,36,37,38,39,40",G39)))</formula>
    </cfRule>
  </conditionalFormatting>
  <conditionalFormatting sqref="G40">
    <cfRule type="cellIs" dxfId="74" priority="108" operator="greaterThan">
      <formula>0</formula>
    </cfRule>
  </conditionalFormatting>
  <conditionalFormatting sqref="G40">
    <cfRule type="cellIs" dxfId="73" priority="106" operator="greaterThan">
      <formula>0</formula>
    </cfRule>
    <cfRule type="containsText" dxfId="72" priority="107" operator="containsText" text="1,2,3,4,5,6,7,8,9,10,11,12,13,14,15,16,17,18,19,20,21,22,23,24,25,26,27,28,29,30,31,32,33,34,35,36,37,38,39,40">
      <formula>NOT(ISERROR(SEARCH("1,2,3,4,5,6,7,8,9,10,11,12,13,14,15,16,17,18,19,20,21,22,23,24,25,26,27,28,29,30,31,32,33,34,35,36,37,38,39,40",G40)))</formula>
    </cfRule>
  </conditionalFormatting>
  <conditionalFormatting sqref="K38">
    <cfRule type="cellIs" dxfId="71" priority="105" operator="greaterThan">
      <formula>0</formula>
    </cfRule>
  </conditionalFormatting>
  <conditionalFormatting sqref="G38">
    <cfRule type="cellIs" dxfId="70" priority="104" operator="greaterThan">
      <formula>0</formula>
    </cfRule>
  </conditionalFormatting>
  <conditionalFormatting sqref="K36:K37">
    <cfRule type="cellIs" dxfId="69" priority="101" operator="greaterThan">
      <formula>0</formula>
    </cfRule>
  </conditionalFormatting>
  <conditionalFormatting sqref="G36">
    <cfRule type="cellIs" dxfId="68" priority="100" operator="greaterThan">
      <formula>0</formula>
    </cfRule>
  </conditionalFormatting>
  <conditionalFormatting sqref="G36">
    <cfRule type="cellIs" dxfId="67" priority="98" operator="greaterThan">
      <formula>0</formula>
    </cfRule>
    <cfRule type="containsText" dxfId="66" priority="99" operator="containsText" text="1,2,3,4,5,6,7,8,9,10,11,12,13,14,15,16,17,18,19,20,21,22,23,24,25,26,27,28,29,30,31,32,33,34,35,36,37,38,39,40">
      <formula>NOT(ISERROR(SEARCH("1,2,3,4,5,6,7,8,9,10,11,12,13,14,15,16,17,18,19,20,21,22,23,24,25,26,27,28,29,30,31,32,33,34,35,36,37,38,39,40",G36)))</formula>
    </cfRule>
  </conditionalFormatting>
  <conditionalFormatting sqref="G37">
    <cfRule type="cellIs" dxfId="65" priority="97" operator="greaterThan">
      <formula>0</formula>
    </cfRule>
  </conditionalFormatting>
  <conditionalFormatting sqref="G37">
    <cfRule type="cellIs" dxfId="64" priority="95" operator="greaterThan">
      <formula>0</formula>
    </cfRule>
    <cfRule type="containsText" dxfId="63" priority="96" operator="containsText" text="1,2,3,4,5,6,7,8,9,10,11,12,13,14,15,16,17,18,19,20,21,22,23,24,25,26,27,28,29,30,31,32,33,34,35,36,37,38,39,40">
      <formula>NOT(ISERROR(SEARCH("1,2,3,4,5,6,7,8,9,10,11,12,13,14,15,16,17,18,19,20,21,22,23,24,25,26,27,28,29,30,31,32,33,34,35,36,37,38,39,40",G37)))</formula>
    </cfRule>
  </conditionalFormatting>
  <conditionalFormatting sqref="K52:K53">
    <cfRule type="cellIs" dxfId="62" priority="76" operator="greaterThan">
      <formula>0</formula>
    </cfRule>
  </conditionalFormatting>
  <conditionalFormatting sqref="K55:K56">
    <cfRule type="cellIs" dxfId="61" priority="83" operator="greaterThan">
      <formula>0</formula>
    </cfRule>
  </conditionalFormatting>
  <conditionalFormatting sqref="G53">
    <cfRule type="cellIs" dxfId="60" priority="72" operator="greaterThan">
      <formula>0</formula>
    </cfRule>
  </conditionalFormatting>
  <conditionalFormatting sqref="G56">
    <cfRule type="cellIs" dxfId="59" priority="79" operator="greaterThan">
      <formula>0</formula>
    </cfRule>
  </conditionalFormatting>
  <conditionalFormatting sqref="G55">
    <cfRule type="cellIs" dxfId="58" priority="82" operator="greaterThan">
      <formula>0</formula>
    </cfRule>
  </conditionalFormatting>
  <conditionalFormatting sqref="G55">
    <cfRule type="cellIs" dxfId="57" priority="80" operator="greaterThan">
      <formula>0</formula>
    </cfRule>
    <cfRule type="containsText" dxfId="56" priority="81" operator="containsText" text="1,2,3,4,5,6,7,8,9,10,11,12,13,14,15,16,17,18,19,20,21,22,23,24,25,26,27,28,29,30,31,32,33,34,35,36,37,38,39,40">
      <formula>NOT(ISERROR(SEARCH("1,2,3,4,5,6,7,8,9,10,11,12,13,14,15,16,17,18,19,20,21,22,23,24,25,26,27,28,29,30,31,32,33,34,35,36,37,38,39,40",G55)))</formula>
    </cfRule>
  </conditionalFormatting>
  <conditionalFormatting sqref="G52">
    <cfRule type="cellIs" dxfId="55" priority="75" operator="greaterThan">
      <formula>0</formula>
    </cfRule>
  </conditionalFormatting>
  <conditionalFormatting sqref="G52">
    <cfRule type="cellIs" dxfId="54" priority="73" operator="greaterThan">
      <formula>0</formula>
    </cfRule>
    <cfRule type="containsText" dxfId="53" priority="74" operator="containsText" text="1,2,3,4,5,6,7,8,9,10,11,12,13,14,15,16,17,18,19,20,21,22,23,24,25,26,27,28,29,30,31,32,33,34,35,36,37,38,39,40">
      <formula>NOT(ISERROR(SEARCH("1,2,3,4,5,6,7,8,9,10,11,12,13,14,15,16,17,18,19,20,21,22,23,24,25,26,27,28,29,30,31,32,33,34,35,36,37,38,39,40",G52)))</formula>
    </cfRule>
  </conditionalFormatting>
  <conditionalFormatting sqref="K51">
    <cfRule type="cellIs" dxfId="52" priority="69" operator="greaterThan">
      <formula>0</formula>
    </cfRule>
  </conditionalFormatting>
  <conditionalFormatting sqref="G51">
    <cfRule type="cellIs" dxfId="51" priority="68" operator="greaterThan">
      <formula>0</formula>
    </cfRule>
  </conditionalFormatting>
  <conditionalFormatting sqref="K48:K49">
    <cfRule type="cellIs" dxfId="50" priority="65" operator="greaterThan">
      <formula>0</formula>
    </cfRule>
  </conditionalFormatting>
  <conditionalFormatting sqref="G48">
    <cfRule type="cellIs" dxfId="49" priority="64" operator="greaterThan">
      <formula>0</formula>
    </cfRule>
  </conditionalFormatting>
  <conditionalFormatting sqref="G48">
    <cfRule type="cellIs" dxfId="48" priority="62" operator="greaterThan">
      <formula>0</formula>
    </cfRule>
    <cfRule type="containsText" dxfId="47" priority="63" operator="containsText" text="1,2,3,4,5,6,7,8,9,10,11,12,13,14,15,16,17,18,19,20,21,22,23,24,25,26,27,28,29,30,31,32,33,34,35,36,37,38,39,40">
      <formula>NOT(ISERROR(SEARCH("1,2,3,4,5,6,7,8,9,10,11,12,13,14,15,16,17,18,19,20,21,22,23,24,25,26,27,28,29,30,31,32,33,34,35,36,37,38,39,40",G48)))</formula>
    </cfRule>
  </conditionalFormatting>
  <conditionalFormatting sqref="G49">
    <cfRule type="cellIs" dxfId="46" priority="61" operator="greaterThan">
      <formula>0</formula>
    </cfRule>
  </conditionalFormatting>
  <conditionalFormatting sqref="G49">
    <cfRule type="cellIs" dxfId="45" priority="59" operator="greaterThan">
      <formula>0</formula>
    </cfRule>
    <cfRule type="containsText" dxfId="44" priority="60" operator="containsText" text="1,2,3,4,5,6,7,8,9,10,11,12,13,14,15,16,17,18,19,20,21,22,23,24,25,26,27,28,29,30,31,32,33,34,35,36,37,38,39,40">
      <formula>NOT(ISERROR(SEARCH("1,2,3,4,5,6,7,8,9,10,11,12,13,14,15,16,17,18,19,20,21,22,23,24,25,26,27,28,29,30,31,32,33,34,35,36,37,38,39,40",G49)))</formula>
    </cfRule>
  </conditionalFormatting>
  <conditionalFormatting sqref="G47">
    <cfRule type="cellIs" dxfId="43" priority="52" operator="greaterThan">
      <formula>0</formula>
    </cfRule>
    <cfRule type="containsText" dxfId="42" priority="53" operator="containsText" text="1,2,3,4,5,6,7,8,9,10,11,12,13,14,15,16,17,18,19,20,21,22,23,24,25,26,27,28,29,30,31,32,33,34,35,36,37,38,39,40">
      <formula>NOT(ISERROR(SEARCH("1,2,3,4,5,6,7,8,9,10,11,12,13,14,15,16,17,18,19,20,21,22,23,24,25,26,27,28,29,30,31,32,33,34,35,36,37,38,39,40",G47)))</formula>
    </cfRule>
  </conditionalFormatting>
  <conditionalFormatting sqref="G43">
    <cfRule type="cellIs" dxfId="41" priority="38" operator="greaterThan">
      <formula>0</formula>
    </cfRule>
    <cfRule type="containsText" dxfId="40" priority="39" operator="containsText" text="1,2,3,4,5,6,7,8,9,10,11,12,13,14,15,16,17,18,19,20,21,22,23,24,25,26,27,28,29,30,31,32,33,34,35,36,37,38,39,40">
      <formula>NOT(ISERROR(SEARCH("1,2,3,4,5,6,7,8,9,10,11,12,13,14,15,16,17,18,19,20,21,22,23,24,25,26,27,28,29,30,31,32,33,34,35,36,37,38,39,40",G43)))</formula>
    </cfRule>
  </conditionalFormatting>
  <conditionalFormatting sqref="K44:K45">
    <cfRule type="cellIs" dxfId="39" priority="51" operator="greaterThan">
      <formula>0</formula>
    </cfRule>
  </conditionalFormatting>
  <conditionalFormatting sqref="K46:K47">
    <cfRule type="cellIs" dxfId="38" priority="58" operator="greaterThan">
      <formula>0</formula>
    </cfRule>
  </conditionalFormatting>
  <conditionalFormatting sqref="G46">
    <cfRule type="cellIs" dxfId="37" priority="57" operator="greaterThan">
      <formula>0</formula>
    </cfRule>
  </conditionalFormatting>
  <conditionalFormatting sqref="G46">
    <cfRule type="cellIs" dxfId="36" priority="55" operator="greaterThan">
      <formula>0</formula>
    </cfRule>
    <cfRule type="containsText" dxfId="35" priority="56" operator="containsText" text="1,2,3,4,5,6,7,8,9,10,11,12,13,14,15,16,17,18,19,20,21,22,23,24,25,26,27,28,29,30,31,32,33,34,35,36,37,38,39,40">
      <formula>NOT(ISERROR(SEARCH("1,2,3,4,5,6,7,8,9,10,11,12,13,14,15,16,17,18,19,20,21,22,23,24,25,26,27,28,29,30,31,32,33,34,35,36,37,38,39,40",G46)))</formula>
    </cfRule>
  </conditionalFormatting>
  <conditionalFormatting sqref="G47">
    <cfRule type="cellIs" dxfId="34" priority="54" operator="greaterThan">
      <formula>0</formula>
    </cfRule>
  </conditionalFormatting>
  <conditionalFormatting sqref="G44">
    <cfRule type="cellIs" dxfId="33" priority="50" operator="greaterThan">
      <formula>0</formula>
    </cfRule>
  </conditionalFormatting>
  <conditionalFormatting sqref="G44">
    <cfRule type="cellIs" dxfId="32" priority="48" operator="greaterThan">
      <formula>0</formula>
    </cfRule>
    <cfRule type="containsText" dxfId="31" priority="49" operator="containsText" text="1,2,3,4,5,6,7,8,9,10,11,12,13,14,15,16,17,18,19,20,21,22,23,24,25,26,27,28,29,30,31,32,33,34,35,36,37,38,39,40">
      <formula>NOT(ISERROR(SEARCH("1,2,3,4,5,6,7,8,9,10,11,12,13,14,15,16,17,18,19,20,21,22,23,24,25,26,27,28,29,30,31,32,33,34,35,36,37,38,39,40",G44)))</formula>
    </cfRule>
  </conditionalFormatting>
  <conditionalFormatting sqref="G45">
    <cfRule type="cellIs" dxfId="30" priority="47" operator="greaterThan">
      <formula>0</formula>
    </cfRule>
  </conditionalFormatting>
  <conditionalFormatting sqref="G45">
    <cfRule type="cellIs" dxfId="29" priority="45" operator="greaterThan">
      <formula>0</formula>
    </cfRule>
    <cfRule type="containsText" dxfId="28" priority="46" operator="containsText" text="1,2,3,4,5,6,7,8,9,10,11,12,13,14,15,16,17,18,19,20,21,22,23,24,25,26,27,28,29,30,31,32,33,34,35,36,37,38,39,40">
      <formula>NOT(ISERROR(SEARCH("1,2,3,4,5,6,7,8,9,10,11,12,13,14,15,16,17,18,19,20,21,22,23,24,25,26,27,28,29,30,31,32,33,34,35,36,37,38,39,40",G45)))</formula>
    </cfRule>
  </conditionalFormatting>
  <conditionalFormatting sqref="K42:K43">
    <cfRule type="cellIs" dxfId="27" priority="44" operator="greaterThan">
      <formula>0</formula>
    </cfRule>
  </conditionalFormatting>
  <conditionalFormatting sqref="G42">
    <cfRule type="cellIs" dxfId="26" priority="43" operator="greaterThan">
      <formula>0</formula>
    </cfRule>
  </conditionalFormatting>
  <conditionalFormatting sqref="G42">
    <cfRule type="cellIs" dxfId="25" priority="41" operator="greaterThan">
      <formula>0</formula>
    </cfRule>
    <cfRule type="containsText" dxfId="24" priority="42" operator="containsText" text="1,2,3,4,5,6,7,8,9,10,11,12,13,14,15,16,17,18,19,20,21,22,23,24,25,26,27,28,29,30,31,32,33,34,35,36,37,38,39,40">
      <formula>NOT(ISERROR(SEARCH("1,2,3,4,5,6,7,8,9,10,11,12,13,14,15,16,17,18,19,20,21,22,23,24,25,26,27,28,29,30,31,32,33,34,35,36,37,38,39,40",G42)))</formula>
    </cfRule>
  </conditionalFormatting>
  <conditionalFormatting sqref="G43">
    <cfRule type="cellIs" dxfId="23" priority="40" operator="greaterThan">
      <formula>0</formula>
    </cfRule>
  </conditionalFormatting>
  <conditionalFormatting sqref="K54">
    <cfRule type="cellIs" dxfId="22" priority="37" operator="greaterThan">
      <formula>0</formula>
    </cfRule>
  </conditionalFormatting>
  <conditionalFormatting sqref="G54">
    <cfRule type="cellIs" dxfId="21" priority="36" operator="greaterThan">
      <formula>0</formula>
    </cfRule>
  </conditionalFormatting>
  <conditionalFormatting sqref="G54">
    <cfRule type="cellIs" dxfId="20" priority="34" operator="greaterThan">
      <formula>0</formula>
    </cfRule>
    <cfRule type="containsText" dxfId="19" priority="35" operator="containsText" text="1,2,3,4,5,6,7,8,9,10,11,12,13,14,15,16,17,18,19,20,21,22,23,24,25,26,27,28,29,30,31,32,33,34,35,36,37,38,39,40">
      <formula>NOT(ISERROR(SEARCH("1,2,3,4,5,6,7,8,9,10,11,12,13,14,15,16,17,18,19,20,21,22,23,24,25,26,27,28,29,30,31,32,33,34,35,36,37,38,39,40",G54)))</formula>
    </cfRule>
  </conditionalFormatting>
  <conditionalFormatting sqref="K57">
    <cfRule type="cellIs" dxfId="18" priority="33" operator="greaterThan">
      <formula>0</formula>
    </cfRule>
  </conditionalFormatting>
  <conditionalFormatting sqref="G57">
    <cfRule type="cellIs" dxfId="17" priority="32" operator="greaterThan">
      <formula>0</formula>
    </cfRule>
  </conditionalFormatting>
  <conditionalFormatting sqref="G57">
    <cfRule type="cellIs" dxfId="16" priority="30" operator="greaterThan">
      <formula>0</formula>
    </cfRule>
    <cfRule type="containsText" dxfId="15" priority="31" operator="containsText" text="1,2,3,4,5,6,7,8,9,10,11,12,13,14,15,16,17,18,19,20,21,22,23,24,25,26,27,28,29,30,31,32,33,34,35,36,37,38,39,40">
      <formula>NOT(ISERROR(SEARCH("1,2,3,4,5,6,7,8,9,10,11,12,13,14,15,16,17,18,19,20,21,22,23,24,25,26,27,28,29,30,31,32,33,34,35,36,37,38,39,40",G57)))</formula>
    </cfRule>
  </conditionalFormatting>
  <conditionalFormatting sqref="K23">
    <cfRule type="cellIs" dxfId="14" priority="29" operator="greaterThan">
      <formula>0</formula>
    </cfRule>
  </conditionalFormatting>
  <conditionalFormatting sqref="G23">
    <cfRule type="cellIs" dxfId="13" priority="28" operator="greaterThan">
      <formula>0</formula>
    </cfRule>
  </conditionalFormatting>
  <conditionalFormatting sqref="G23">
    <cfRule type="cellIs" dxfId="12" priority="26" operator="greaterThan">
      <formula>0</formula>
    </cfRule>
    <cfRule type="containsText" dxfId="11" priority="27" operator="containsText" text="1,2,3,4,5,6,7,8,9,10,11,12,13,14,15,16,17,18,19,20,21,22,23,24,25,26,27,28,29,30,31,32,33,34,35,36,37,38,39,40">
      <formula>NOT(ISERROR(SEARCH("1,2,3,4,5,6,7,8,9,10,11,12,13,14,15,16,17,18,19,20,21,22,23,24,25,26,27,28,29,30,31,32,33,34,35,36,37,38,39,40",G23)))</formula>
    </cfRule>
  </conditionalFormatting>
  <conditionalFormatting sqref="K31:K34">
    <cfRule type="cellIs" dxfId="10" priority="10" operator="greaterThan">
      <formula>0</formula>
    </cfRule>
  </conditionalFormatting>
  <conditionalFormatting sqref="G31:G34">
    <cfRule type="cellIs" dxfId="9" priority="11" operator="greaterThan">
      <formula>0</formula>
    </cfRule>
  </conditionalFormatting>
  <conditionalFormatting sqref="K114">
    <cfRule type="cellIs" dxfId="8" priority="8" operator="greaterThan">
      <formula>0</formula>
    </cfRule>
  </conditionalFormatting>
  <conditionalFormatting sqref="G114">
    <cfRule type="cellIs" dxfId="7" priority="9" operator="greaterThan">
      <formula>0</formula>
    </cfRule>
  </conditionalFormatting>
  <conditionalFormatting sqref="G128 K128">
    <cfRule type="cellIs" dxfId="6" priority="7" operator="greaterThan">
      <formula>0</formula>
    </cfRule>
  </conditionalFormatting>
  <conditionalFormatting sqref="G129 K129">
    <cfRule type="cellIs" dxfId="5" priority="6" operator="greaterThan">
      <formula>0</formula>
    </cfRule>
  </conditionalFormatting>
  <conditionalFormatting sqref="G127 K127">
    <cfRule type="cellIs" dxfId="4" priority="5" operator="greaterThan">
      <formula>0</formula>
    </cfRule>
  </conditionalFormatting>
  <conditionalFormatting sqref="K269">
    <cfRule type="cellIs" dxfId="3" priority="4" operator="greaterThan">
      <formula>0</formula>
    </cfRule>
  </conditionalFormatting>
  <conditionalFormatting sqref="G269">
    <cfRule type="cellIs" dxfId="2" priority="3" operator="greaterThan">
      <formula>0</formula>
    </cfRule>
  </conditionalFormatting>
  <conditionalFormatting sqref="K268">
    <cfRule type="cellIs" dxfId="1" priority="2" operator="greaterThan">
      <formula>0</formula>
    </cfRule>
  </conditionalFormatting>
  <conditionalFormatting sqref="G268">
    <cfRule type="cellIs" dxfId="0" priority="1" operator="greaterThan">
      <formula>0</formula>
    </cfRule>
  </conditionalFormatting>
  <hyperlinks>
    <hyperlink ref="E2:F2" r:id="rId1" display="www.rtrus.ru" xr:uid="{00000000-0004-0000-0000-000000000000}"/>
    <hyperlink ref="B2" r:id="rId2" xr:uid="{00000000-0004-0000-0000-000001000000}"/>
    <hyperlink ref="C2" r:id="rId3" display="www.rtrus.ru" xr:uid="{00000000-0004-0000-0000-000002000000}"/>
    <hyperlink ref="B3" r:id="rId4" xr:uid="{00000000-0004-0000-0000-000003000000}"/>
    <hyperlink ref="J3" r:id="rId5" xr:uid="{00000000-0004-0000-0000-000004000000}"/>
  </hyperlinks>
  <pageMargins left="0" right="0" top="0" bottom="0" header="0.31496062992126" footer="0.31496062992126"/>
  <pageSetup paperSize="9" scale="10" fitToWidth="0" fitToHeight="0" orientation="landscape" r:id="rId6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>
      <selection activeCell="A7" sqref="A7"/>
    </sheetView>
  </sheetViews>
  <sheetFormatPr defaultRowHeight="14.4" x14ac:dyDescent="0.3"/>
  <cols>
    <col min="1" max="1" width="161.109375" customWidth="1"/>
  </cols>
  <sheetData>
    <row r="1" spans="1:1" x14ac:dyDescent="0.3">
      <c r="A1" s="46" t="s">
        <v>416</v>
      </c>
    </row>
    <row r="2" spans="1:1" ht="24.75" customHeight="1" x14ac:dyDescent="0.3">
      <c r="A2" t="s">
        <v>417</v>
      </c>
    </row>
    <row r="3" spans="1:1" ht="26.25" customHeight="1" x14ac:dyDescent="0.3">
      <c r="A3" t="s">
        <v>418</v>
      </c>
    </row>
    <row r="4" spans="1:1" ht="28.5" customHeight="1" x14ac:dyDescent="0.3">
      <c r="A4" t="s">
        <v>419</v>
      </c>
    </row>
    <row r="5" spans="1:1" ht="26.25" customHeight="1" x14ac:dyDescent="0.3">
      <c r="A5" t="s">
        <v>420</v>
      </c>
    </row>
    <row r="6" spans="1:1" ht="27" customHeight="1" x14ac:dyDescent="0.3">
      <c r="A6" t="s">
        <v>421</v>
      </c>
    </row>
    <row r="7" spans="1:1" ht="100.8" x14ac:dyDescent="0.3">
      <c r="A7" s="47" t="s">
        <v>422</v>
      </c>
    </row>
    <row r="8" spans="1:1" ht="230.4" x14ac:dyDescent="0.3">
      <c r="A8" s="47" t="s">
        <v>423</v>
      </c>
    </row>
  </sheetData>
  <sheetProtection password="8722"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149"/>
  <sheetViews>
    <sheetView workbookViewId="0">
      <selection activeCell="F12" sqref="F12"/>
    </sheetView>
  </sheetViews>
  <sheetFormatPr defaultRowHeight="14.4" x14ac:dyDescent="0.3"/>
  <cols>
    <col min="2" max="2" width="161.33203125" customWidth="1"/>
  </cols>
  <sheetData>
    <row r="1" spans="1:4" ht="18" x14ac:dyDescent="0.35">
      <c r="A1" s="712"/>
      <c r="B1" s="713" t="s">
        <v>607</v>
      </c>
      <c r="C1" s="718"/>
      <c r="D1" s="718"/>
    </row>
    <row r="2" spans="1:4" ht="18" x14ac:dyDescent="0.35">
      <c r="A2" s="714">
        <v>1</v>
      </c>
    </row>
    <row r="41" spans="1:2" ht="18" x14ac:dyDescent="0.35">
      <c r="A41" s="714"/>
    </row>
    <row r="45" spans="1:2" ht="18" x14ac:dyDescent="0.35">
      <c r="B45" s="715" t="s">
        <v>608</v>
      </c>
    </row>
    <row r="47" spans="1:2" ht="18" x14ac:dyDescent="0.35">
      <c r="A47" s="714">
        <v>2</v>
      </c>
    </row>
    <row r="79" spans="2:2" ht="18" x14ac:dyDescent="0.35">
      <c r="B79" s="716" t="s">
        <v>609</v>
      </c>
    </row>
    <row r="81" spans="1:1" ht="18" x14ac:dyDescent="0.35">
      <c r="A81" s="714">
        <v>3</v>
      </c>
    </row>
    <row r="132" spans="1:1" ht="18" x14ac:dyDescent="0.35">
      <c r="A132" s="714">
        <v>4</v>
      </c>
    </row>
    <row r="149" spans="1:1" ht="18" x14ac:dyDescent="0.35">
      <c r="A149" s="714"/>
    </row>
  </sheetData>
  <hyperlinks>
    <hyperlink ref="B79" r:id="rId1" display="https://pecom.ru/services-are/shipping-request/" xr:uid="{00000000-0004-0000-0200-000000000000}"/>
  </hyperlinks>
  <pageMargins left="0.7" right="0.7" top="0.75" bottom="0.75" header="0.3" footer="0.3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58"/>
  <sheetViews>
    <sheetView workbookViewId="0">
      <selection activeCell="F24" sqref="F24"/>
    </sheetView>
  </sheetViews>
  <sheetFormatPr defaultRowHeight="14.4" x14ac:dyDescent="0.3"/>
  <cols>
    <col min="2" max="2" width="144" customWidth="1"/>
  </cols>
  <sheetData>
    <row r="1" spans="1:2" ht="18" x14ac:dyDescent="0.3">
      <c r="A1" s="717"/>
      <c r="B1" s="713" t="s">
        <v>610</v>
      </c>
    </row>
    <row r="2" spans="1:2" ht="18" x14ac:dyDescent="0.35">
      <c r="A2" s="714">
        <v>1</v>
      </c>
    </row>
    <row r="20" spans="1:1" ht="18" x14ac:dyDescent="0.35">
      <c r="A20" s="714">
        <v>2</v>
      </c>
    </row>
    <row r="26" spans="1:1" ht="18" x14ac:dyDescent="0.35">
      <c r="A26" s="714"/>
    </row>
    <row r="39" spans="1:1" ht="18" x14ac:dyDescent="0.35">
      <c r="A39" s="714">
        <v>3</v>
      </c>
    </row>
    <row r="58" spans="1:1" ht="18" x14ac:dyDescent="0.35">
      <c r="A58" s="714">
        <v>4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15"/>
  <sheetViews>
    <sheetView workbookViewId="0">
      <selection activeCell="C7" sqref="C7"/>
    </sheetView>
  </sheetViews>
  <sheetFormatPr defaultRowHeight="14.4" x14ac:dyDescent="0.3"/>
  <cols>
    <col min="2" max="2" width="52.44140625" customWidth="1"/>
    <col min="3" max="3" width="57.88671875" customWidth="1"/>
  </cols>
  <sheetData>
    <row r="1" spans="1:3" ht="18" x14ac:dyDescent="0.35">
      <c r="A1" s="717"/>
      <c r="B1" s="719" t="s">
        <v>611</v>
      </c>
      <c r="C1" s="720" t="s">
        <v>612</v>
      </c>
    </row>
    <row r="2" spans="1:3" ht="18" x14ac:dyDescent="0.35">
      <c r="A2" s="714">
        <v>1</v>
      </c>
      <c r="B2" s="721"/>
      <c r="C2" s="722">
        <v>3</v>
      </c>
    </row>
    <row r="14" spans="1:3" x14ac:dyDescent="0.3">
      <c r="B14" s="723"/>
    </row>
    <row r="15" spans="1:3" ht="18" x14ac:dyDescent="0.35">
      <c r="A15" s="714">
        <v>2</v>
      </c>
      <c r="C15" s="724">
        <v>4</v>
      </c>
    </row>
  </sheetData>
  <hyperlinks>
    <hyperlink ref="C1" r:id="rId1" xr:uid="{00000000-0004-0000-0400-000000000000}"/>
  </hyperlinks>
  <pageMargins left="0.7" right="0.7" top="0.75" bottom="0.75" header="0.3" footer="0.3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90"/>
  <sheetViews>
    <sheetView workbookViewId="0">
      <selection activeCell="F19" sqref="F19"/>
    </sheetView>
  </sheetViews>
  <sheetFormatPr defaultRowHeight="14.4" x14ac:dyDescent="0.3"/>
  <cols>
    <col min="2" max="2" width="173.5546875" customWidth="1"/>
  </cols>
  <sheetData>
    <row r="1" spans="1:2" ht="18" x14ac:dyDescent="0.3">
      <c r="A1" s="717"/>
      <c r="B1" s="713" t="s">
        <v>613</v>
      </c>
    </row>
    <row r="2" spans="1:2" ht="18" x14ac:dyDescent="0.35">
      <c r="A2" s="714">
        <v>1</v>
      </c>
    </row>
    <row r="25" spans="1:1" ht="18" x14ac:dyDescent="0.35">
      <c r="A25" s="714"/>
    </row>
    <row r="30" spans="1:1" ht="18" x14ac:dyDescent="0.35">
      <c r="A30" s="714"/>
    </row>
    <row r="37" spans="1:1" ht="18" x14ac:dyDescent="0.35">
      <c r="A37" s="714">
        <v>2</v>
      </c>
    </row>
    <row r="39" spans="1:1" ht="18" x14ac:dyDescent="0.35">
      <c r="A39" s="714"/>
    </row>
    <row r="54" spans="1:1" ht="18" x14ac:dyDescent="0.35">
      <c r="A54" s="714">
        <v>3</v>
      </c>
    </row>
    <row r="55" spans="1:1" ht="18" x14ac:dyDescent="0.35">
      <c r="A55" s="714"/>
    </row>
    <row r="69" spans="1:1" ht="18" x14ac:dyDescent="0.35">
      <c r="A69" s="714"/>
    </row>
    <row r="72" spans="1:1" ht="18" x14ac:dyDescent="0.35">
      <c r="A72" s="714">
        <v>4</v>
      </c>
    </row>
    <row r="84" spans="1:1" ht="18" x14ac:dyDescent="0.35">
      <c r="A84" s="714"/>
    </row>
    <row r="90" spans="1:1" ht="18" x14ac:dyDescent="0.35">
      <c r="A90" s="714">
        <v>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Бланк-заказа</vt:lpstr>
      <vt:lpstr>Условия сотрудничества</vt:lpstr>
      <vt:lpstr>ПЭК</vt:lpstr>
      <vt:lpstr>Деловые Линии</vt:lpstr>
      <vt:lpstr>Байкал Сервис</vt:lpstr>
      <vt:lpstr>КИТ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Анна Гермогенова</cp:lastModifiedBy>
  <dcterms:created xsi:type="dcterms:W3CDTF">2006-09-28T05:33:00Z</dcterms:created>
  <dcterms:modified xsi:type="dcterms:W3CDTF">2025-10-27T11:18:03Z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1049-11.2.0.10223</vt:lpwstr>
  </property>
  <property fmtid="{D5CDD505-2E9C-101B-9397-08002B2CF9AE}" pid="3" name="NXPowerLiteLastOptimized">
    <vt:lpwstr>5277250</vt:lpwstr>
  </property>
  <property fmtid="{D5CDD505-2E9C-101B-9397-08002B2CF9AE}" pid="4" name="NXPowerLiteSettings">
    <vt:lpwstr>C7000400038000</vt:lpwstr>
  </property>
  <property fmtid="{D5CDD505-2E9C-101B-9397-08002B2CF9AE}" pid="5" name="NXPowerLiteVersion">
    <vt:lpwstr>S10.0.0</vt:lpwstr>
  </property>
</Properties>
</file>