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share\03_Opt\Продажи\"/>
    </mc:Choice>
  </mc:AlternateContent>
  <xr:revisionPtr revIDLastSave="0" documentId="14_{06052B38-171B-49C6-ACFB-49CC2CD5E9E3}" xr6:coauthVersionLast="47" xr6:coauthVersionMax="47" xr10:uidLastSave="{00000000-0000-0000-0000-000000000000}"/>
  <bookViews>
    <workbookView xWindow="-16560" yWindow="4215" windowWidth="21600" windowHeight="11385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1" i="1" l="1"/>
  <c r="I311" i="1"/>
  <c r="G311" i="1"/>
  <c r="F310" i="1"/>
  <c r="F309" i="1"/>
  <c r="F308" i="1"/>
  <c r="F307" i="1"/>
  <c r="F306" i="1"/>
  <c r="G306" i="1" s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G292" i="1" s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G263" i="1" s="1"/>
  <c r="F262" i="1"/>
  <c r="F261" i="1"/>
  <c r="F260" i="1"/>
  <c r="F259" i="1"/>
  <c r="F258" i="1"/>
  <c r="F257" i="1"/>
  <c r="F256" i="1"/>
  <c r="F255" i="1"/>
  <c r="G255" i="1" s="1"/>
  <c r="F254" i="1"/>
  <c r="F253" i="1"/>
  <c r="F252" i="1"/>
  <c r="F251" i="1"/>
  <c r="F250" i="1"/>
  <c r="F249" i="1"/>
  <c r="F248" i="1"/>
  <c r="F247" i="1"/>
  <c r="F246" i="1"/>
  <c r="G246" i="1" s="1"/>
  <c r="F245" i="1"/>
  <c r="G245" i="1" s="1"/>
  <c r="F244" i="1"/>
  <c r="G244" i="1" s="1"/>
  <c r="F243" i="1"/>
  <c r="G243" i="1" s="1"/>
  <c r="F242" i="1"/>
  <c r="F241" i="1"/>
  <c r="F240" i="1"/>
  <c r="F239" i="1"/>
  <c r="G239" i="1" s="1"/>
  <c r="F238" i="1"/>
  <c r="F237" i="1"/>
  <c r="F236" i="1"/>
  <c r="G236" i="1" s="1"/>
  <c r="F235" i="1"/>
  <c r="F234" i="1"/>
  <c r="F233" i="1"/>
  <c r="F232" i="1"/>
  <c r="F231" i="1"/>
  <c r="F230" i="1"/>
  <c r="F229" i="1"/>
  <c r="G229" i="1" s="1"/>
  <c r="F228" i="1"/>
  <c r="G228" i="1" s="1"/>
  <c r="F227" i="1"/>
  <c r="G227" i="1" s="1"/>
  <c r="F226" i="1"/>
  <c r="F225" i="1"/>
  <c r="F224" i="1"/>
  <c r="F223" i="1"/>
  <c r="F222" i="1"/>
  <c r="F221" i="1"/>
  <c r="G221" i="1" s="1"/>
  <c r="F220" i="1"/>
  <c r="G220" i="1" s="1"/>
  <c r="F219" i="1"/>
  <c r="F218" i="1"/>
  <c r="F217" i="1"/>
  <c r="F216" i="1"/>
  <c r="F215" i="1"/>
  <c r="F214" i="1"/>
  <c r="F213" i="1"/>
  <c r="G213" i="1" s="1"/>
  <c r="F212" i="1"/>
  <c r="G212" i="1" s="1"/>
  <c r="F211" i="1"/>
  <c r="G211" i="1" s="1"/>
  <c r="F210" i="1"/>
  <c r="G210" i="1" s="1"/>
  <c r="F209" i="1"/>
  <c r="G209" i="1" s="1"/>
  <c r="F208" i="1"/>
  <c r="G208" i="1" s="1"/>
  <c r="F207" i="1"/>
  <c r="G207" i="1" s="1"/>
  <c r="F206" i="1"/>
  <c r="F205" i="1"/>
  <c r="F204" i="1"/>
  <c r="G204" i="1" s="1"/>
  <c r="F203" i="1"/>
  <c r="G203" i="1" s="1"/>
  <c r="F202" i="1"/>
  <c r="G202" i="1" s="1"/>
  <c r="F201" i="1"/>
  <c r="F200" i="1"/>
  <c r="G200" i="1" s="1"/>
  <c r="F199" i="1"/>
  <c r="G199" i="1" s="1"/>
  <c r="F198" i="1"/>
  <c r="F197" i="1"/>
  <c r="F196" i="1"/>
  <c r="F195" i="1"/>
  <c r="F194" i="1"/>
  <c r="F193" i="1"/>
  <c r="F192" i="1"/>
  <c r="F191" i="1"/>
  <c r="G191" i="1" s="1"/>
  <c r="F190" i="1"/>
  <c r="G190" i="1" s="1"/>
  <c r="F189" i="1"/>
  <c r="F188" i="1"/>
  <c r="F187" i="1"/>
  <c r="G187" i="1" s="1"/>
  <c r="F186" i="1"/>
  <c r="F185" i="1"/>
  <c r="F184" i="1"/>
  <c r="F183" i="1"/>
  <c r="F182" i="1"/>
  <c r="F181" i="1"/>
  <c r="F180" i="1"/>
  <c r="F179" i="1"/>
  <c r="F178" i="1"/>
  <c r="F177" i="1"/>
  <c r="F176" i="1"/>
  <c r="G176" i="1" s="1"/>
  <c r="F175" i="1"/>
  <c r="G175" i="1" s="1"/>
  <c r="F174" i="1"/>
  <c r="G174" i="1" s="1"/>
  <c r="F173" i="1"/>
  <c r="G173" i="1" s="1"/>
  <c r="F172" i="1"/>
  <c r="F171" i="1"/>
  <c r="F170" i="1"/>
  <c r="F169" i="1"/>
  <c r="F168" i="1"/>
  <c r="F167" i="1"/>
  <c r="F166" i="1"/>
  <c r="F165" i="1"/>
  <c r="F164" i="1"/>
  <c r="F163" i="1"/>
  <c r="F162" i="1"/>
  <c r="F161" i="1"/>
  <c r="G161" i="1" s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G144" i="1" s="1"/>
  <c r="F143" i="1"/>
  <c r="G143" i="1" s="1"/>
  <c r="F142" i="1"/>
  <c r="G142" i="1" s="1"/>
  <c r="F141" i="1"/>
  <c r="G141" i="1" s="1"/>
  <c r="F140" i="1"/>
  <c r="G140" i="1" s="1"/>
  <c r="F139" i="1"/>
  <c r="G139" i="1" s="1"/>
  <c r="F138" i="1"/>
  <c r="G138" i="1" s="1"/>
  <c r="F137" i="1"/>
  <c r="G137" i="1" s="1"/>
  <c r="F136" i="1"/>
  <c r="G136" i="1" s="1"/>
  <c r="F135" i="1"/>
  <c r="G135" i="1" s="1"/>
  <c r="F134" i="1"/>
  <c r="G134" i="1" s="1"/>
  <c r="F133" i="1"/>
  <c r="G133" i="1" s="1"/>
  <c r="F132" i="1"/>
  <c r="G132" i="1" s="1"/>
  <c r="F131" i="1"/>
  <c r="G131" i="1" s="1"/>
  <c r="F130" i="1"/>
  <c r="F129" i="1"/>
  <c r="F128" i="1"/>
  <c r="F127" i="1"/>
  <c r="F126" i="1"/>
  <c r="G126" i="1" s="1"/>
  <c r="F125" i="1"/>
  <c r="G125" i="1" s="1"/>
  <c r="F124" i="1"/>
  <c r="G124" i="1" s="1"/>
  <c r="F123" i="1"/>
  <c r="G123" i="1" s="1"/>
  <c r="F122" i="1"/>
  <c r="G122" i="1" s="1"/>
  <c r="F121" i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F114" i="1"/>
  <c r="G114" i="1" s="1"/>
  <c r="F113" i="1"/>
  <c r="G113" i="1" s="1"/>
  <c r="F112" i="1"/>
  <c r="F111" i="1"/>
  <c r="G111" i="1" s="1"/>
  <c r="F110" i="1"/>
  <c r="F109" i="1"/>
  <c r="F108" i="1"/>
  <c r="F107" i="1"/>
  <c r="G107" i="1" s="1"/>
  <c r="F106" i="1"/>
  <c r="G106" i="1" s="1"/>
  <c r="F105" i="1"/>
  <c r="F104" i="1"/>
  <c r="G104" i="1" s="1"/>
  <c r="F103" i="1"/>
  <c r="F102" i="1"/>
  <c r="F101" i="1"/>
  <c r="G101" i="1" s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G87" i="1" s="1"/>
  <c r="F86" i="1"/>
  <c r="G86" i="1" s="1"/>
  <c r="F85" i="1"/>
  <c r="G85" i="1" s="1"/>
  <c r="F84" i="1"/>
  <c r="F83" i="1"/>
  <c r="F82" i="1"/>
  <c r="F81" i="1"/>
  <c r="F80" i="1"/>
  <c r="F79" i="1"/>
  <c r="F78" i="1"/>
  <c r="F77" i="1"/>
  <c r="F76" i="1"/>
  <c r="F75" i="1"/>
  <c r="G75" i="1" s="1"/>
  <c r="F74" i="1"/>
  <c r="G74" i="1" s="1"/>
  <c r="F73" i="1"/>
  <c r="G73" i="1" s="1"/>
  <c r="F72" i="1"/>
  <c r="F71" i="1"/>
  <c r="F70" i="1"/>
  <c r="F69" i="1"/>
  <c r="G69" i="1" s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G56" i="1" s="1"/>
  <c r="F55" i="1"/>
  <c r="G55" i="1" s="1"/>
  <c r="F54" i="1"/>
  <c r="F53" i="1"/>
  <c r="F52" i="1"/>
  <c r="F51" i="1"/>
  <c r="F50" i="1"/>
  <c r="F49" i="1"/>
  <c r="G49" i="1" s="1"/>
  <c r="F48" i="1"/>
  <c r="F47" i="1"/>
  <c r="F46" i="1"/>
  <c r="F45" i="1"/>
  <c r="F44" i="1"/>
  <c r="F43" i="1"/>
  <c r="F42" i="1"/>
  <c r="G42" i="1" s="1"/>
  <c r="F41" i="1"/>
  <c r="F40" i="1"/>
  <c r="G40" i="1" s="1"/>
  <c r="F39" i="1"/>
  <c r="F38" i="1"/>
  <c r="F37" i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F21" i="1"/>
  <c r="G21" i="1" s="1"/>
  <c r="F20" i="1"/>
  <c r="F19" i="1"/>
  <c r="F18" i="1"/>
  <c r="F17" i="1"/>
  <c r="F16" i="1"/>
  <c r="F15" i="1"/>
  <c r="G15" i="1" s="1"/>
  <c r="F14" i="1"/>
  <c r="F13" i="1"/>
  <c r="F12" i="1"/>
  <c r="F11" i="1"/>
  <c r="F10" i="1"/>
  <c r="F9" i="1"/>
  <c r="G9" i="1" s="1"/>
  <c r="F8" i="1"/>
  <c r="F7" i="1"/>
  <c r="G7" i="1" s="1"/>
  <c r="F6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G310" i="1"/>
  <c r="G309" i="1"/>
  <c r="G308" i="1"/>
  <c r="G307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2" i="1"/>
  <c r="G261" i="1"/>
  <c r="G259" i="1"/>
  <c r="G258" i="1"/>
  <c r="G257" i="1"/>
  <c r="G256" i="1"/>
  <c r="G254" i="1"/>
  <c r="G253" i="1"/>
  <c r="G252" i="1"/>
  <c r="G251" i="1"/>
  <c r="G250" i="1"/>
  <c r="G249" i="1"/>
  <c r="G248" i="1"/>
  <c r="G247" i="1"/>
  <c r="G242" i="1"/>
  <c r="G241" i="1"/>
  <c r="G240" i="1"/>
  <c r="G238" i="1"/>
  <c r="G237" i="1"/>
  <c r="G235" i="1"/>
  <c r="G234" i="1"/>
  <c r="G233" i="1"/>
  <c r="G232" i="1"/>
  <c r="G231" i="1"/>
  <c r="G230" i="1"/>
  <c r="G226" i="1"/>
  <c r="G225" i="1"/>
  <c r="G224" i="1"/>
  <c r="G223" i="1"/>
  <c r="G222" i="1"/>
  <c r="G219" i="1"/>
  <c r="G218" i="1"/>
  <c r="G217" i="1"/>
  <c r="G216" i="1"/>
  <c r="G215" i="1"/>
  <c r="G214" i="1"/>
  <c r="G206" i="1"/>
  <c r="G205" i="1"/>
  <c r="G201" i="1"/>
  <c r="G198" i="1"/>
  <c r="G197" i="1"/>
  <c r="G196" i="1"/>
  <c r="G195" i="1"/>
  <c r="G194" i="1"/>
  <c r="G193" i="1"/>
  <c r="G192" i="1"/>
  <c r="G189" i="1"/>
  <c r="G188" i="1"/>
  <c r="G186" i="1"/>
  <c r="G185" i="1"/>
  <c r="G184" i="1"/>
  <c r="G183" i="1"/>
  <c r="G182" i="1"/>
  <c r="G181" i="1"/>
  <c r="G180" i="1"/>
  <c r="G179" i="1"/>
  <c r="G178" i="1"/>
  <c r="G177" i="1"/>
  <c r="G172" i="1"/>
  <c r="G171" i="1"/>
  <c r="G170" i="1"/>
  <c r="G169" i="1"/>
  <c r="G168" i="1"/>
  <c r="G167" i="1"/>
  <c r="G166" i="1"/>
  <c r="G165" i="1"/>
  <c r="G164" i="1"/>
  <c r="G163" i="1"/>
  <c r="G162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30" i="1"/>
  <c r="G129" i="1"/>
  <c r="G128" i="1"/>
  <c r="G127" i="1"/>
  <c r="G121" i="1"/>
  <c r="G115" i="1"/>
  <c r="G112" i="1"/>
  <c r="G110" i="1"/>
  <c r="G109" i="1"/>
  <c r="G108" i="1"/>
  <c r="G105" i="1"/>
  <c r="G103" i="1"/>
  <c r="G102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4" i="1"/>
  <c r="G83" i="1"/>
  <c r="G82" i="1"/>
  <c r="G81" i="1"/>
  <c r="G80" i="1"/>
  <c r="G79" i="1"/>
  <c r="G78" i="1"/>
  <c r="G77" i="1"/>
  <c r="G76" i="1"/>
  <c r="G72" i="1"/>
  <c r="G71" i="1"/>
  <c r="G70" i="1"/>
  <c r="G68" i="1"/>
  <c r="G67" i="1"/>
  <c r="G66" i="1"/>
  <c r="G65" i="1"/>
  <c r="G64" i="1"/>
  <c r="G63" i="1"/>
  <c r="G62" i="1"/>
  <c r="G61" i="1"/>
  <c r="G60" i="1"/>
  <c r="G59" i="1"/>
  <c r="G58" i="1"/>
  <c r="G57" i="1"/>
  <c r="G54" i="1"/>
  <c r="G53" i="1"/>
  <c r="G52" i="1"/>
  <c r="G51" i="1"/>
  <c r="G50" i="1"/>
  <c r="G48" i="1"/>
  <c r="G47" i="1"/>
  <c r="G46" i="1"/>
  <c r="G45" i="1"/>
  <c r="G44" i="1"/>
  <c r="G43" i="1"/>
  <c r="G41" i="1"/>
  <c r="G39" i="1"/>
  <c r="G38" i="1"/>
  <c r="G37" i="1"/>
  <c r="G22" i="1"/>
  <c r="G20" i="1"/>
  <c r="G19" i="1"/>
  <c r="G18" i="1"/>
  <c r="G17" i="1"/>
  <c r="G16" i="1"/>
  <c r="G14" i="1"/>
  <c r="G13" i="1"/>
  <c r="G12" i="1"/>
  <c r="G11" i="1"/>
  <c r="G10" i="1"/>
  <c r="G8" i="1"/>
</calcChain>
</file>

<file path=xl/sharedStrings.xml><?xml version="1.0" encoding="utf-8"?>
<sst xmlns="http://schemas.openxmlformats.org/spreadsheetml/2006/main" count="1897" uniqueCount="946">
  <si>
    <t>Скидка</t>
  </si>
  <si>
    <t>Номенклатура.В группе</t>
  </si>
  <si>
    <t>Количество (остаток)</t>
  </si>
  <si>
    <t>Заказ</t>
  </si>
  <si>
    <t>Цена с учетом скидки</t>
  </si>
  <si>
    <t>Сумма</t>
  </si>
  <si>
    <t>Вес брутто</t>
  </si>
  <si>
    <t>Общий вес</t>
  </si>
  <si>
    <t>Количество в коробке</t>
  </si>
  <si>
    <t>Код 1С</t>
  </si>
  <si>
    <t>Штрихкод основной</t>
  </si>
  <si>
    <t>Наименование</t>
  </si>
  <si>
    <t>Отметка об акции, распродаже, хите, новинке</t>
  </si>
  <si>
    <t xml:space="preserve"> </t>
  </si>
  <si>
    <t>3.Bernovich (Беларусь)  Есть ограничения по продажам на маркетплейсах!</t>
  </si>
  <si>
    <t>ЧФ-00021909</t>
  </si>
  <si>
    <t>5905644992535</t>
  </si>
  <si>
    <t>Bernovich База под тени SPARKLE’S 10мл New (Польша)</t>
  </si>
  <si>
    <t>Новинка,</t>
  </si>
  <si>
    <t>Нет</t>
  </si>
  <si>
    <t>ЧФ-00027651</t>
  </si>
  <si>
    <t>5905644993013</t>
  </si>
  <si>
    <t>Bernovich Блеск для губ  Lure № 02 5мл New (Польша)</t>
  </si>
  <si>
    <t>Акция,Новинка,</t>
  </si>
  <si>
    <t>Да</t>
  </si>
  <si>
    <t>ЧФ-00027652</t>
  </si>
  <si>
    <t>5905644993020</t>
  </si>
  <si>
    <t>Bernovich Блеск для губ  Lure № 03 5мл New (Польша)</t>
  </si>
  <si>
    <t>ЧФ-00027653</t>
  </si>
  <si>
    <t>5905644993037</t>
  </si>
  <si>
    <t>Bernovich Блеск для губ  Lure № 04 5мл New (Польша)</t>
  </si>
  <si>
    <t>ЧФ-00027654</t>
  </si>
  <si>
    <t>5905644993044</t>
  </si>
  <si>
    <t>Bernovich Блеск для губ  Lure № 05 5мл New (Польша)</t>
  </si>
  <si>
    <t>ЧФ-00027655</t>
  </si>
  <si>
    <t>5905644993051</t>
  </si>
  <si>
    <t>Bernovich Блеск для губ  Lure № 06 5мл New (Польша)</t>
  </si>
  <si>
    <t>ЧФ-00027657</t>
  </si>
  <si>
    <t>5905644993068</t>
  </si>
  <si>
    <t>Bernovich Блеск для губ  Lure № 07 5мл New (Польша)</t>
  </si>
  <si>
    <t>ЧФ-00027659</t>
  </si>
  <si>
    <t>5905644993082</t>
  </si>
  <si>
    <t>Bernovich Блеск для губ  Lure № 09 5мл New (Польша)</t>
  </si>
  <si>
    <t>ЧФ-00027660</t>
  </si>
  <si>
    <t>5905644993099</t>
  </si>
  <si>
    <t>Bernovich Блеск для губ  Lure № 10 5мл New (Польша)</t>
  </si>
  <si>
    <t>ЧФ-00027661</t>
  </si>
  <si>
    <t>5905644993105</t>
  </si>
  <si>
    <t>Bernovich Блеск для губ  Lure № 11 5мл New (Польша)</t>
  </si>
  <si>
    <t>ЧФ-00027662</t>
  </si>
  <si>
    <t>5905644993112</t>
  </si>
  <si>
    <t>Bernovich Блеск для губ  Lure № 12 5мл New (Польша)</t>
  </si>
  <si>
    <t>ЧФ-00027665</t>
  </si>
  <si>
    <t>5905644993136</t>
  </si>
  <si>
    <t>Bernovich Блеск для губ  Lure № 14 5мл New (Польша)</t>
  </si>
  <si>
    <t>ЧФ-00019921</t>
  </si>
  <si>
    <t>5905644991996</t>
  </si>
  <si>
    <t>Bernovich Бронзер (рефил) № 01 Охристо-оливковый 7г New (Польша)</t>
  </si>
  <si>
    <t>30</t>
  </si>
  <si>
    <t>Акция,</t>
  </si>
  <si>
    <t>ЧФ-00019923</t>
  </si>
  <si>
    <t>5905644992504</t>
  </si>
  <si>
    <t>Bernovich Бронзер (рефил) № 03 Теплый оттенок с красноватым подтоном 7г New (Польша)</t>
  </si>
  <si>
    <t>ЧФ-00025666</t>
  </si>
  <si>
    <t>4813413012494</t>
  </si>
  <si>
    <t>Bernovich Гель для бровей 5мл + 5мл (набор 2 штуки) New (Польша)</t>
  </si>
  <si>
    <t>ЧФ-00025664</t>
  </si>
  <si>
    <t>4813413012197</t>
  </si>
  <si>
    <t>Bernovich Гель для бровей 5мл New (Польша)</t>
  </si>
  <si>
    <t>ЧФ-00019939</t>
  </si>
  <si>
    <t>5905644992153</t>
  </si>
  <si>
    <t>Bernovich Карандаш для бровей № 20 TAUPE 1г New (Польша)</t>
  </si>
  <si>
    <t>ЧФ-00019940</t>
  </si>
  <si>
    <t>5905644992160</t>
  </si>
  <si>
    <t>Bernovich Карандаш для бровей № 21 DARK 1г New (Польша)</t>
  </si>
  <si>
    <t>ЧФ-00019941</t>
  </si>
  <si>
    <t>5905644992177</t>
  </si>
  <si>
    <t>Bernovich Карандаш для глаз № 01 BLACK  0,3г New (Польша)</t>
  </si>
  <si>
    <t>ЧФ-00019942</t>
  </si>
  <si>
    <t>5905644992184</t>
  </si>
  <si>
    <t>Bernovich Карандаш для глаз № 02 BROWN 0,3г New (Польша)</t>
  </si>
  <si>
    <t>ЧФ-00019943</t>
  </si>
  <si>
    <t>5905644992191</t>
  </si>
  <si>
    <t>Bernovich Карандаш для глаз № 03 MILKY 0,3г New (Польша)</t>
  </si>
  <si>
    <t>ЧФ-00025667</t>
  </si>
  <si>
    <t>5905644993150</t>
  </si>
  <si>
    <t>Bernovich Карандаш для глаз № 04 MILK CHOCOLATE 0,3г New (Польша)</t>
  </si>
  <si>
    <t>ЧФ-00025668</t>
  </si>
  <si>
    <t>5905644993167</t>
  </si>
  <si>
    <t>Bernovich Карандаш для глаз № 05 ASH ROSE 0,3г New (Польша)</t>
  </si>
  <si>
    <t>ЧФ-00025669</t>
  </si>
  <si>
    <t>5905644993174</t>
  </si>
  <si>
    <t>Bernovich Карандаш для глаз № 06 CLOUD GRAY 0,3г New (Польша)</t>
  </si>
  <si>
    <t>ЧФ-00025670</t>
  </si>
  <si>
    <t>5905644993181</t>
  </si>
  <si>
    <t>Bernovich Карандаш для глаз № 07 PASTEL BLUE 0,3г New (Польша)</t>
  </si>
  <si>
    <t>ЧФ-00025672</t>
  </si>
  <si>
    <t>5905644993204</t>
  </si>
  <si>
    <t>Bernovich Карандаш для глаз № 09 PASTEL SUNNY 0,3г New (Польша)</t>
  </si>
  <si>
    <t>ЧФ-00025673</t>
  </si>
  <si>
    <t>5905644993211</t>
  </si>
  <si>
    <t>Bernovich Карандаш для глаз № 10 EMERALD GREEN 0,3г New (Польша)</t>
  </si>
  <si>
    <t>ЧФ-00025675</t>
  </si>
  <si>
    <t>5905644993228</t>
  </si>
  <si>
    <t>Bernovich Карандаш для глаз № 11 EMERALD 0,3г New (Польша)</t>
  </si>
  <si>
    <t>ЧФ-00025676</t>
  </si>
  <si>
    <t>5905644993235</t>
  </si>
  <si>
    <t>Bernovich Карандаш для глаз № 12 STEEL GRAY 0,3г New (Польша)</t>
  </si>
  <si>
    <t>ЧФ-00025677</t>
  </si>
  <si>
    <t>5905644993242</t>
  </si>
  <si>
    <t>Bernovich Карандаш для глаз № 13 CHOCOLATE 0,3г New (Польша)</t>
  </si>
  <si>
    <t>ЧФ-00013176</t>
  </si>
  <si>
    <t>4811831005654</t>
  </si>
  <si>
    <t>Bernovich Кисть № 01 Тонкая для макияжа губ (Китай)</t>
  </si>
  <si>
    <t>1</t>
  </si>
  <si>
    <t>ЧФ-00013177</t>
  </si>
  <si>
    <t>4811831005661</t>
  </si>
  <si>
    <t>Bernovich Кисть № 02 Маленькая заострённая (бочонок) для макияжа глаз (Китай)</t>
  </si>
  <si>
    <t>ЧФ-00013178</t>
  </si>
  <si>
    <t>4811831005678</t>
  </si>
  <si>
    <t>Bernovich Кисть № 03 Маленькая плоская для макияжа глаз (Китай)</t>
  </si>
  <si>
    <t>ЧФ-00013179</t>
  </si>
  <si>
    <t>4811831005685</t>
  </si>
  <si>
    <t>Bernovich Кисть № 04 Заострённая (бочонок) для макияжа глаз (Китай)</t>
  </si>
  <si>
    <t>ЧФ-00013180</t>
  </si>
  <si>
    <t>4811831005692</t>
  </si>
  <si>
    <t>Bernovich Кисть № 05 Мягкая (бочонок) для макияжа глаз (Китай)</t>
  </si>
  <si>
    <t>ЧФ-00013181</t>
  </si>
  <si>
    <t>4811831005708</t>
  </si>
  <si>
    <t>Bernovich Кисть № 06 Универсальная двусторонняя для бровей (Китай)</t>
  </si>
  <si>
    <t>ЧФ-00013182</t>
  </si>
  <si>
    <t>4811831005715</t>
  </si>
  <si>
    <t>Bernovich Кисть № 07 Скошенная тонкая для макияжа глаз (Китай)</t>
  </si>
  <si>
    <t>ЧФ-00013183</t>
  </si>
  <si>
    <t>4811831005722</t>
  </si>
  <si>
    <t>Bernovich Кисть № 08 Универсальная плоская широкая с ровным срезом (Китай)</t>
  </si>
  <si>
    <t>ЧФ-00013184</t>
  </si>
  <si>
    <t>4811831005739</t>
  </si>
  <si>
    <t>Bernovich Кисть № 09 Плоская с коротким упругим ворсом (Китай)</t>
  </si>
  <si>
    <t>ЧФ-00013185</t>
  </si>
  <si>
    <t>4811831005746</t>
  </si>
  <si>
    <t>Bernovich Кисть № 10 Небольшая плоская пушистая для макияжа глаз (Китай)</t>
  </si>
  <si>
    <t>ЧФ-00013186</t>
  </si>
  <si>
    <t>4811831005753</t>
  </si>
  <si>
    <t>Bernovich Кисть № 11 Плоская пушистая для макияжа глаз (Китай)</t>
  </si>
  <si>
    <t>ЧФ-00013187</t>
  </si>
  <si>
    <t>4811831005760</t>
  </si>
  <si>
    <t>Bernovich Кисть № 12 Универсальная пушистая факелообразная для макияжа глаз (Китай)</t>
  </si>
  <si>
    <t>ЧФ-00013189</t>
  </si>
  <si>
    <t>4811831005784</t>
  </si>
  <si>
    <t>Bernovich Кисть № 14 Небольшая круглая факелообразная мягкая для хайлайтера (Китай)</t>
  </si>
  <si>
    <t>ЧФ-00013190</t>
  </si>
  <si>
    <t>4811831005791</t>
  </si>
  <si>
    <t>Bernovich Кисть № 15 Небольшая пушистая круглая кисть для лица (Китай)</t>
  </si>
  <si>
    <t>ЧФ-00013191</t>
  </si>
  <si>
    <t>4811831005807</t>
  </si>
  <si>
    <t>Bernovich Кисть № 16 Средняя плоская мягкая для моделирования лица (Китай)</t>
  </si>
  <si>
    <t>ЧФ-00013192</t>
  </si>
  <si>
    <t>4811831005814</t>
  </si>
  <si>
    <t>Bernovich Кисть № 17 Средняя круглая пушистая универсальная для лица (Китай)</t>
  </si>
  <si>
    <t>ЧФ-00013193</t>
  </si>
  <si>
    <t>4811831005821</t>
  </si>
  <si>
    <t>Bernovich Кисть № 18 Большая пушистая мягкая (лепесток) для нанесения пудры (Китай)</t>
  </si>
  <si>
    <t>ЧФ-00028346</t>
  </si>
  <si>
    <t>5905644992924</t>
  </si>
  <si>
    <t>Bernovich Консилер для лица COVER ME  № 05 Средний бежевый 6мл  New (Польша)</t>
  </si>
  <si>
    <t>ЧФ-00028347</t>
  </si>
  <si>
    <t>5905644992931</t>
  </si>
  <si>
    <t>Bernovich Консилер для лица COVER ME  № 06 Золотисто-бежевый 6мл  New (Польша)</t>
  </si>
  <si>
    <t>ЧФ-00019927</t>
  </si>
  <si>
    <t>5905644992030</t>
  </si>
  <si>
    <t>Bernovich Контуринг (рефил) № 01 Светлый оттенок с теплым подтоном 7г New (Польша)</t>
  </si>
  <si>
    <t>ЧФ-00019950</t>
  </si>
  <si>
    <t>5905644992498</t>
  </si>
  <si>
    <t>Bernovich Магнитный кейс для хранения теней 160*45мм (на 5 рефил) NEW (Польша)</t>
  </si>
  <si>
    <t>176</t>
  </si>
  <si>
    <t>ЧФ-00019306</t>
  </si>
  <si>
    <t>5905644992528</t>
  </si>
  <si>
    <t>Bernovich Магнитный кейс для хранения теней 230*165мм (на 48 рефил) NEW (Польша)</t>
  </si>
  <si>
    <t>72</t>
  </si>
  <si>
    <t>ЧФ-00019933</t>
  </si>
  <si>
    <t>5905644992092</t>
  </si>
  <si>
    <t>Bernovich Пудра Рассыпчатая Матирующая № 01 LIGHT 7г New (Польша)</t>
  </si>
  <si>
    <t>40</t>
  </si>
  <si>
    <t>ЧФ-00019934</t>
  </si>
  <si>
    <t>5905644992108</t>
  </si>
  <si>
    <t>Bernovich Пудра Рассыпчатая Матирующая № 02 LIGHT MEDIUM 7г New (Польша)</t>
  </si>
  <si>
    <t>ЧФ-00019935</t>
  </si>
  <si>
    <t>5905644992115</t>
  </si>
  <si>
    <t>Bernovich Пудра Рассыпчатая Сатиновая № 03 LIGHT 7г New (Польша)</t>
  </si>
  <si>
    <t>ЧФ-00019903</t>
  </si>
  <si>
    <t>5905644991811</t>
  </si>
  <si>
    <t>Bernovich Румяна (рефил) № 01 Персиково-розовый  7г New (Польша)</t>
  </si>
  <si>
    <t>ЧФ-00019906</t>
  </si>
  <si>
    <t>5905644991842</t>
  </si>
  <si>
    <t>Bernovich Румяна (рефил) № 04 Персиково-розовый с теплым свечением. 7г New (Польша)</t>
  </si>
  <si>
    <t>ЧФ-00019909</t>
  </si>
  <si>
    <t>5905644991873</t>
  </si>
  <si>
    <t>Bernovich Румяна № 01 Персиково-розовый 7г New (Польша)</t>
  </si>
  <si>
    <t>ЧФ-00019910</t>
  </si>
  <si>
    <t>5905644991880</t>
  </si>
  <si>
    <t>Bernovich Румяна № 02 Светло-розовый 7г New (Польша)</t>
  </si>
  <si>
    <t>ЧФ-00019911</t>
  </si>
  <si>
    <t>5905644991897</t>
  </si>
  <si>
    <t>Bernovich Румяна № 03 Натуральный розовый 7г New (Польша)</t>
  </si>
  <si>
    <t>ЧФ-00019912</t>
  </si>
  <si>
    <t>5905644991903</t>
  </si>
  <si>
    <t>Bernovich Румяна № 04 Персиково-розовый с теплым свечением. 7г New (Польша)</t>
  </si>
  <si>
    <t>ЧФ-00020804</t>
  </si>
  <si>
    <t>5905644992269</t>
  </si>
  <si>
    <t>Bernovich Спонж косметический BERNOVICH COCOA (бежевый) капля (Польша)</t>
  </si>
  <si>
    <t>ЧФ-00020803</t>
  </si>
  <si>
    <t>5905644992283</t>
  </si>
  <si>
    <t>Bernovich Спонж косметический BERNOVICH DARK CHOCOLATE (коричневый) срезанная капля (Польша)</t>
  </si>
  <si>
    <t>ЧФ-00022130</t>
  </si>
  <si>
    <t>5905644992290</t>
  </si>
  <si>
    <t>Bernovich Спонж косметический BERNOVICH PINK (розовый) срезанная капля (Польша)</t>
  </si>
  <si>
    <t>ЧФ-00013709</t>
  </si>
  <si>
    <t>4811831005838</t>
  </si>
  <si>
    <t>Bernovich Спонж косметический мини BERNOVICH DARK CHOCOLATE (коричневый) срезанная капля (Китай)</t>
  </si>
  <si>
    <t>ЧФ-00013389</t>
  </si>
  <si>
    <t>4811831003599</t>
  </si>
  <si>
    <t>Bernovich Тени для век CREATIVE  №156  1,5г</t>
  </si>
  <si>
    <t>1,11</t>
  </si>
  <si>
    <t>ЧФ-00013404</t>
  </si>
  <si>
    <t>4811831004039</t>
  </si>
  <si>
    <t>Bernovich Тени для век CREATIVE  №173  1,5г</t>
  </si>
  <si>
    <t>ЧФ-00013406</t>
  </si>
  <si>
    <t>4811831004053</t>
  </si>
  <si>
    <t>Bernovich Тени для век CREATIVE  №175  1,5г</t>
  </si>
  <si>
    <t>ЧФ-00013415</t>
  </si>
  <si>
    <t>4811831004138</t>
  </si>
  <si>
    <t>Bernovich Тени для век CREATIVE  №184  1,5г</t>
  </si>
  <si>
    <t>ЧФ-00013416</t>
  </si>
  <si>
    <t>4811831004145</t>
  </si>
  <si>
    <t>Bernovich Тени для век CREATIVE  №185  1,5г</t>
  </si>
  <si>
    <t>ЧФ-00013444</t>
  </si>
  <si>
    <t>4811831004800</t>
  </si>
  <si>
    <t>Bernovich Тени для век CREATIVE  №213  1,5г</t>
  </si>
  <si>
    <t>1.11</t>
  </si>
  <si>
    <t>ЧФ-00019749</t>
  </si>
  <si>
    <t>5905644990371</t>
  </si>
  <si>
    <t>Bernovich Тени для век CREATIVE № C 102 Жемчужный 1,5г (старый тон №122) (Польша)</t>
  </si>
  <si>
    <t>50</t>
  </si>
  <si>
    <t>ЧФ-00019751</t>
  </si>
  <si>
    <t>5905644990395</t>
  </si>
  <si>
    <t>Bernovich Тени для век CREATIVE № C 104 Бело-серебристый 1,5г (старый тон №126) (Польша)</t>
  </si>
  <si>
    <t>ЧФ-00019752</t>
  </si>
  <si>
    <t>5905644990401</t>
  </si>
  <si>
    <t>Bernovich Тени для век CREATIVE № C 105 Бронзовый с зеленоватым 1,5г (старый тон №129) (Польша)</t>
  </si>
  <si>
    <t>ЧФ-00019753</t>
  </si>
  <si>
    <t>5905644990418</t>
  </si>
  <si>
    <t>Bernovich Тени для век CREATIVE № C 106 Лавандовый 1,5г (старый тон №133) (Польша)</t>
  </si>
  <si>
    <t>ЧФ-00019755</t>
  </si>
  <si>
    <t>5905644990432</t>
  </si>
  <si>
    <t>Bernovich Тени для век CREATIVE № C 108 Бежевый 1,5г (старый тон №141) (Польша)</t>
  </si>
  <si>
    <t>ЧФ-00019757</t>
  </si>
  <si>
    <t>5905644990456</t>
  </si>
  <si>
    <t>Bernovich Тени для век CREATIVE № C 110 Персиково-розовый 1,5г (старый тон №143) (Польша)</t>
  </si>
  <si>
    <t>ЧФ-00019758</t>
  </si>
  <si>
    <t>5905644990463</t>
  </si>
  <si>
    <t>Bernovich Тени для век CREATIVE № C 111 Синий 1,5г (старый тон №144) (Польша)</t>
  </si>
  <si>
    <t>ЧФ-00019759</t>
  </si>
  <si>
    <t>5905644990470</t>
  </si>
  <si>
    <t>Bernovich Тени для век CREATIVE № C 112 Зелёный 1,5г (старый тон №146) (Польша)</t>
  </si>
  <si>
    <t>ЧФ-00019760</t>
  </si>
  <si>
    <t>5905644990487</t>
  </si>
  <si>
    <t>Bernovich Тени для век CREATIVE № C 113 Бежево-коричневый 1,5г (старый тон №148) (Польша)</t>
  </si>
  <si>
    <t>ЧФ-00019761</t>
  </si>
  <si>
    <t>5905644990494</t>
  </si>
  <si>
    <t>Bernovich Тени для век CREATIVE № C 114 Коричневый 1,5г (старый тон №149) (Польша)</t>
  </si>
  <si>
    <t>ЧФ-00019762</t>
  </si>
  <si>
    <t>5905644990500</t>
  </si>
  <si>
    <t>Bernovich Тени для век CREATIVE № C 115 Розовое золото  1,5г (старый тон №151) (Польша)</t>
  </si>
  <si>
    <t>ЧФ-00019763</t>
  </si>
  <si>
    <t>5905644990517</t>
  </si>
  <si>
    <t>Bernovich Тени для век CREATIVE № C 116 Оттенок шампанского 1,5г (старый тон №158) (Польша)</t>
  </si>
  <si>
    <t>ЧФ-00019764</t>
  </si>
  <si>
    <t>5905644990524</t>
  </si>
  <si>
    <t>Bernovich Тени для век CREATIVE № C 117 Золотисто-зеленый 1,5г (старый тон №159) (Польша)</t>
  </si>
  <si>
    <t>ЧФ-00019766</t>
  </si>
  <si>
    <t>5905644990548</t>
  </si>
  <si>
    <t>Bernovich Тени для век CREATIVE № C 119 Лилово-винный 1,5г (старый тон №161) (Польша)</t>
  </si>
  <si>
    <t>ЧФ-00029608</t>
  </si>
  <si>
    <t>5906436520905</t>
  </si>
  <si>
    <t>Bernovich Тени для век CREATIVE № C 120 Лавандово-лазурный (старый тон №164) (Польша) 1,5г NEW</t>
  </si>
  <si>
    <t>ЧФ-00029609</t>
  </si>
  <si>
    <t>5906436520912</t>
  </si>
  <si>
    <t>Bernovich Тени для век CREATIVE № C 121 Красно-сине-бирюзовый  (старый тон №165) 1,5г (Польша) NEW</t>
  </si>
  <si>
    <t>ЧФ-00019769</t>
  </si>
  <si>
    <t>5905644990579</t>
  </si>
  <si>
    <t>Bernovich Тени для век CREATIVE № C 122 Медно-зеленый 1,5г (старый тон №168) (Польша)</t>
  </si>
  <si>
    <t>ЧФ-00019770</t>
  </si>
  <si>
    <t>5905644990586</t>
  </si>
  <si>
    <t>Bernovich Тени для век CREATIVE № C 123 Жемчужно-изумрудный 1,5г (старый тон №169) (Польша)</t>
  </si>
  <si>
    <t>ЧФ-00019771</t>
  </si>
  <si>
    <t>5905644990593</t>
  </si>
  <si>
    <t>Bernovich Тени для век CREATIVE № C 124 Сливочно-медовый 1,5г (старый тон №172) (Польша)</t>
  </si>
  <si>
    <t>ЧФ-00019772</t>
  </si>
  <si>
    <t>5905644990609</t>
  </si>
  <si>
    <t>Bernovich Тени для век CREATIVE № C 125 Серо-розовый 1,5г (старый тон №174) (Польша)</t>
  </si>
  <si>
    <t>ЧФ-00019774</t>
  </si>
  <si>
    <t>5905644990623</t>
  </si>
  <si>
    <t>Bernovich Тени для век CREATIVE № C 127 Тёмное серебро 1,5г (старый тон №178) (Польша)</t>
  </si>
  <si>
    <t>ЧФ-00019775</t>
  </si>
  <si>
    <t>5905644990630</t>
  </si>
  <si>
    <t>Bernovich Тени для век CREATIVE № C 128 Циановый перламутровый 1,5г (старый тон №180) (Польша)</t>
  </si>
  <si>
    <t>ЧФ-00019776</t>
  </si>
  <si>
    <t>5905644990647</t>
  </si>
  <si>
    <t>Bernovich Тени для век CREATIVE № C 129 Мягкий перламутр 1,5г (старый тон №182) (Польша)</t>
  </si>
  <si>
    <t>ЧФ-00019777</t>
  </si>
  <si>
    <t>5905644990654</t>
  </si>
  <si>
    <t>Bernovich Тени для век CREATIVE № C 130 Бело-золотой 1,5г (старый тон №183) (Польша)</t>
  </si>
  <si>
    <t>ЧФ-00019779</t>
  </si>
  <si>
    <t>5905644990678</t>
  </si>
  <si>
    <t>Bernovich Тени для век CREATIVE № C 132 Перламутровый розовый 1,5г (старый тон №187) (Польша)</t>
  </si>
  <si>
    <t>ЧФ-00019780</t>
  </si>
  <si>
    <t>5905644990685</t>
  </si>
  <si>
    <t>Bernovich Тени для век CREATIVE № C 133 Перламутровый беж 1,5г (старый тон №189) (Польша)</t>
  </si>
  <si>
    <t>ЧФ-00019781</t>
  </si>
  <si>
    <t>5905644990692</t>
  </si>
  <si>
    <t>Bernovich Тени для век CREATIVE № C 134 Зелено-розовый 1,5г (старый тон №191) (Польша)</t>
  </si>
  <si>
    <t>ЧФ-00019782</t>
  </si>
  <si>
    <t>5905644990708</t>
  </si>
  <si>
    <t>Bernovich Тени для век CREATIVE № C 135 Светлый серый с золотом 1,5г (старый тон №192) (Польша)</t>
  </si>
  <si>
    <t>ЧФ-00019783</t>
  </si>
  <si>
    <t>5905644990715</t>
  </si>
  <si>
    <t>Bernovich Тени для век CREATIVE № C 136 Графитово-бирюзовый  1,5г (старый тон №193) (Польша)</t>
  </si>
  <si>
    <t>ЧФ-00019784</t>
  </si>
  <si>
    <t>5905644990722</t>
  </si>
  <si>
    <t>Bernovich Тени для век CREATIVE № C 137 Салатово-рыжий 1,5г (старый тон №194) (Польша)</t>
  </si>
  <si>
    <t>ЧФ-00019785</t>
  </si>
  <si>
    <t>5905644990739</t>
  </si>
  <si>
    <t>Bernovich Тени для век CREATIVE № C 138 Металлик розового золота 1,5г (старый тон №195) (Польша)</t>
  </si>
  <si>
    <t>ЧФ-00019786</t>
  </si>
  <si>
    <t>5905644990746</t>
  </si>
  <si>
    <t>Bernovich Тени для век CREATIVE № C 139 Жемчужно-розовый 1,5г (старый тон №198) (Польша)</t>
  </si>
  <si>
    <t>ЧФ-00019789</t>
  </si>
  <si>
    <t>5905644990777</t>
  </si>
  <si>
    <t>Bernovich Тени для век CREATIVE № C 142 Перламутровый хаки 1,5г (старый тон №202) (Польша)</t>
  </si>
  <si>
    <t>ЧФ-00019790</t>
  </si>
  <si>
    <t>5905644990784</t>
  </si>
  <si>
    <t>Bernovich Тени для век CREATIVE № C 143 Зеленовато-синий 1,5г (старый тон №204) (Польша)</t>
  </si>
  <si>
    <t>ЧФ-00019792</t>
  </si>
  <si>
    <t>5905644990807</t>
  </si>
  <si>
    <t>Bernovich Тени для век CREATIVE № C 145 Перламутровый с розовым  1,5г (старый тон №206) (Польша)</t>
  </si>
  <si>
    <t>ЧФ-00019793</t>
  </si>
  <si>
    <t>5905644990814</t>
  </si>
  <si>
    <t>Bernovich Тени для век CREATIVE № C 146 Персиковый с розовым 1,5г (старый тон №207) (Польша)</t>
  </si>
  <si>
    <t>ЧФ-00019794</t>
  </si>
  <si>
    <t>5905644990821</t>
  </si>
  <si>
    <t>Bernovich Тени для век CREATIVE № C 147 Металлик на таупо-фиол.базе 1,5г (старый тон №208) (Польша)</t>
  </si>
  <si>
    <t>ЧФ-00019795</t>
  </si>
  <si>
    <t>5905644990838</t>
  </si>
  <si>
    <t>Bernovich Тени для век CREATIVE № C 148 Тёплый розовый 1,5г (старый тон №209) (Польша)</t>
  </si>
  <si>
    <t>ЧФ-00019796</t>
  </si>
  <si>
    <t>5905644990845</t>
  </si>
  <si>
    <t>Bernovich Тени для век CREATIVE № C 149 Темно-коричневый металлик 1,5г (старый тон №211) (Польша)</t>
  </si>
  <si>
    <t>ЧФ-00029610</t>
  </si>
  <si>
    <t>5906436521209</t>
  </si>
  <si>
    <t>Bernovich Тени для век CREATIVE № C 150 Светлое серебро (старый тон №212) (Польша) 1,5г NEW</t>
  </si>
  <si>
    <t>ЧФ-00019800</t>
  </si>
  <si>
    <t>5905644992764</t>
  </si>
  <si>
    <t>Bernovich Тени для век CREATIVE № C 151 Нежный розовый 1,5г New (Польша)</t>
  </si>
  <si>
    <t>ЧФ-00019801</t>
  </si>
  <si>
    <t>5905644992771</t>
  </si>
  <si>
    <t>Bernovich Тени для век CREATIVE № C 152 Кирпично-красный 1,5г New (Польша)</t>
  </si>
  <si>
    <t>ЧФ-00019802</t>
  </si>
  <si>
    <t>5905644992788</t>
  </si>
  <si>
    <t>Bernovich Тени для век CREATIVE № C 153 Жемчужный светлый бежевый 1,5г (старый тон №137) (Польша)</t>
  </si>
  <si>
    <t>ЧФ-00019803</t>
  </si>
  <si>
    <t>5905644992795</t>
  </si>
  <si>
    <t>Bernovich Тени для век CREATIVE № C 154 Хаки с нежным свечением 1,5г (старый тон №145) (Польша)</t>
  </si>
  <si>
    <t>ЧФ-00019888</t>
  </si>
  <si>
    <t>5905644991576</t>
  </si>
  <si>
    <t>Bernovich Тени для век GALAXY № L 01  1,5г New (Польша)</t>
  </si>
  <si>
    <t>ЧФ-00019889</t>
  </si>
  <si>
    <t>5905644991583</t>
  </si>
  <si>
    <t>Bernovich Тени для век GALAXY № L 02  1,5г New (Польша)</t>
  </si>
  <si>
    <t>ЧФ-00019891</t>
  </si>
  <si>
    <t>5905644991606</t>
  </si>
  <si>
    <t>Bernovich Тени для век GALAXY № L 04  1,5г New (Польша)</t>
  </si>
  <si>
    <t>ЧФ-00019895</t>
  </si>
  <si>
    <t>5905644991644</t>
  </si>
  <si>
    <t>Bernovich Тени для век GALAXY № L 08  1,5г New (Польша)</t>
  </si>
  <si>
    <t>ЧФ-00019896</t>
  </si>
  <si>
    <t>5905644991651</t>
  </si>
  <si>
    <t>Bernovich Тени для век GALAXY № L 09  1,5г New (Польша)</t>
  </si>
  <si>
    <t>ЧФ-00019897</t>
  </si>
  <si>
    <t>5905644991668</t>
  </si>
  <si>
    <t>Bernovich Тени для век GALAXY № L 10  1,5г New (Польша)</t>
  </si>
  <si>
    <t>ЧФ-00019898</t>
  </si>
  <si>
    <t>5905644991675</t>
  </si>
  <si>
    <t>Bernovich Тени для век GALAXY № L 11  1,5г New (Польша)</t>
  </si>
  <si>
    <t>ЧФ-00019899</t>
  </si>
  <si>
    <t>5905644992542</t>
  </si>
  <si>
    <t>Bernovich Тени для век GALAXY № L 12  1,5г New (Польша)</t>
  </si>
  <si>
    <t>ЧФ-00019900</t>
  </si>
  <si>
    <t>5905644992559</t>
  </si>
  <si>
    <t>Bernovich Тени для век GALAXY № L 13  1,5г New (Польша)</t>
  </si>
  <si>
    <t>ЧФ-00019901</t>
  </si>
  <si>
    <t>5905644992566</t>
  </si>
  <si>
    <t>Bernovich Тени для век GALAXY № L 14  1,5г New (Польша)</t>
  </si>
  <si>
    <t>ЧФ-00019703</t>
  </si>
  <si>
    <t>5905644990005</t>
  </si>
  <si>
    <t>Bernovich Тени для век MATTE № M 01 1,5г (старый тон №81) (Польша)</t>
  </si>
  <si>
    <t>ЧФ-00019704</t>
  </si>
  <si>
    <t>5905644990012</t>
  </si>
  <si>
    <t>Bernovich Тени для век MATTE № M 02 1,5г (старый тон №83) (Польша)</t>
  </si>
  <si>
    <t>ЧФ-00019705</t>
  </si>
  <si>
    <t>5905644990029</t>
  </si>
  <si>
    <t>Bernovich Тени для век MATTE № M 03 1,5г (старый тон №84) (Польша)</t>
  </si>
  <si>
    <t>ЧФ-00019706</t>
  </si>
  <si>
    <t>5905644990036</t>
  </si>
  <si>
    <t>Bernovich Тени для век MATTE № M 04 1,5г (старый тон №85) (Польша)</t>
  </si>
  <si>
    <t>ЧФ-00019707</t>
  </si>
  <si>
    <t>5905644990043</t>
  </si>
  <si>
    <t>Bernovich Тени для век MATTE № M 05 1,5г (старый тон №86) (Польша)</t>
  </si>
  <si>
    <t>ЧФ-00019708</t>
  </si>
  <si>
    <t>5905644990050</t>
  </si>
  <si>
    <t>Bernovich Тени для век MATTE № M 06 1,5г (старый тон №87) (Польша)</t>
  </si>
  <si>
    <t>ЧФ-00019709</t>
  </si>
  <si>
    <t>5905644990067</t>
  </si>
  <si>
    <t>Bernovich Тени для век MATTE № M 07  1,5г (старый тон №92) (Польша)</t>
  </si>
  <si>
    <t>ЧФ-00019710</t>
  </si>
  <si>
    <t>5905644990074</t>
  </si>
  <si>
    <t>Bernovich Тени для век MATTE № M 08 1,5г (старый тон №93) (Польша)</t>
  </si>
  <si>
    <t>ЧФ-00019712</t>
  </si>
  <si>
    <t>5905644990098</t>
  </si>
  <si>
    <t>Bernovich Тени для век MATTE № M 10  1,5г (старый тон №97) (Польша)</t>
  </si>
  <si>
    <t>ЧФ-00019713</t>
  </si>
  <si>
    <t>5905644990104</t>
  </si>
  <si>
    <t>Bernovich Тени для век MATTE № M 11  1,5г (старый тон №98) (Польша)</t>
  </si>
  <si>
    <t>ЧФ-00019714</t>
  </si>
  <si>
    <t>5905644990111</t>
  </si>
  <si>
    <t>Bernovich Тени для век MATTE № M 12  1,5г (старый тон №99) (Польша)</t>
  </si>
  <si>
    <t>ЧФ-00019715</t>
  </si>
  <si>
    <t>5905644990128</t>
  </si>
  <si>
    <t>Bernovich Тени для век MATTE № M 13  1,5г (старый тон №100) (Польша)</t>
  </si>
  <si>
    <t>ЧФ-00019716</t>
  </si>
  <si>
    <t>5905644990135</t>
  </si>
  <si>
    <t>Bernovich Тени для век MATTE № M 14  1,5г (старый тон №101) (Польша)</t>
  </si>
  <si>
    <t>ЧФ-00019717</t>
  </si>
  <si>
    <t>5905644990142</t>
  </si>
  <si>
    <t>Bernovich Тени для век MATTE № M 15  1,5г (старый тон №102) (Польша)</t>
  </si>
  <si>
    <t>ЧФ-00019718</t>
  </si>
  <si>
    <t>5905644990159</t>
  </si>
  <si>
    <t>Bernovich Тени для век MATTE № M 16  1,5г (старый тон №104) (Польша)</t>
  </si>
  <si>
    <t>ЧФ-00019719</t>
  </si>
  <si>
    <t>5905644990166</t>
  </si>
  <si>
    <t>Bernovich Тени для век MATTE № M 17  1,5г (старый тон №105) (Польша)</t>
  </si>
  <si>
    <t>ЧФ-00019722</t>
  </si>
  <si>
    <t>5905644990197</t>
  </si>
  <si>
    <t>Bernovich Тени для век MATTE № M 20  1,5г (старый тон №111) (Польша)</t>
  </si>
  <si>
    <t>ЧФ-00019726</t>
  </si>
  <si>
    <t>5905644990234</t>
  </si>
  <si>
    <t>Bernovich Тени для век MATTE № M 24  1,5г (старый тон №116) (Польша)</t>
  </si>
  <si>
    <t>ЧФ-00019727</t>
  </si>
  <si>
    <t>5905644990241</t>
  </si>
  <si>
    <t>Bernovich Тени для век MATTE № M 25  1,5г (старый тон №118) (Польша)</t>
  </si>
  <si>
    <t>ЧФ-00019728</t>
  </si>
  <si>
    <t>5905644990258</t>
  </si>
  <si>
    <t>Bernovich Тени для век MATTE № M 26  1,5г (старый тон №120) (Польша)</t>
  </si>
  <si>
    <t>ЧФ-00019729</t>
  </si>
  <si>
    <t>5905644990265</t>
  </si>
  <si>
    <t>Bernovich Тени для век MATTE № M 27  1,5г (старый тон №121) (Польша)</t>
  </si>
  <si>
    <t>ЧФ-00019730</t>
  </si>
  <si>
    <t>5905644990272</t>
  </si>
  <si>
    <t>Bernovich Тени для век MATTE № M 28  1,5г (старый тон №123) (Польша)</t>
  </si>
  <si>
    <t>ЧФ-00019731</t>
  </si>
  <si>
    <t>5905644990289</t>
  </si>
  <si>
    <t>Bernovich Тени для век MATTE № M 29  1,5г (старый тон №124) (Польша)</t>
  </si>
  <si>
    <t>ЧФ-00019732</t>
  </si>
  <si>
    <t>5905644990296</t>
  </si>
  <si>
    <t>Bernovich Тени для век MATTE № M 30  1,5г (старый тон №127) (Польша)</t>
  </si>
  <si>
    <t>ЧФ-00019733</t>
  </si>
  <si>
    <t>5905644990302</t>
  </si>
  <si>
    <t>Bernovich Тени для век MATTE № M 31  1,5г (старый тон №128) (Польша)</t>
  </si>
  <si>
    <t>ЧФ-00019734</t>
  </si>
  <si>
    <t>5905644990319</t>
  </si>
  <si>
    <t>Bernovich Тени для век MATTE № M 32  1,5г (старый тон №132) (Польша)</t>
  </si>
  <si>
    <t>ЧФ-00019735</t>
  </si>
  <si>
    <t>5905644990326</t>
  </si>
  <si>
    <t>Bernovich Тени для век MATTE № M 33  1,5г (старый тон №139) (Польша)</t>
  </si>
  <si>
    <t>ЧФ-00019736</t>
  </si>
  <si>
    <t>5905644990333</t>
  </si>
  <si>
    <t>Bernovich Тени для век MATTE № M 34  1,5г (старый тон №147) (Польша)</t>
  </si>
  <si>
    <t>ЧФ-00019737</t>
  </si>
  <si>
    <t>5905644990340</t>
  </si>
  <si>
    <t>Bernovich Тени для век MATTE № M 35  1,5г (старый тон №171) (Польша)</t>
  </si>
  <si>
    <t>ЧФ-00019738</t>
  </si>
  <si>
    <t>5905644990357</t>
  </si>
  <si>
    <t>Bernovich Тени для век MATTE № M 36  1,5г (старый тон №196) (Польша)</t>
  </si>
  <si>
    <t>ЧФ-00019739</t>
  </si>
  <si>
    <t>5905644992740</t>
  </si>
  <si>
    <t>Bernovich Тени для век MATTE № M 37  1,5г New (Польша)</t>
  </si>
  <si>
    <t>ЧФ-00029613</t>
  </si>
  <si>
    <t>5906436520646</t>
  </si>
  <si>
    <t>Bernovich Тени для век MATTE № M 38 (Польша) 1,5г NEW</t>
  </si>
  <si>
    <t>ЧФ-00019742</t>
  </si>
  <si>
    <t>5905644992597</t>
  </si>
  <si>
    <t>Bernovich Тени для век MATTE № M 40  1,5г (старый тон №203) (Польша)</t>
  </si>
  <si>
    <t>ЧФ-00019743</t>
  </si>
  <si>
    <t>5905644992603</t>
  </si>
  <si>
    <t>Bernovich Тени для век MATTE № M 41  1,5г New (Польша)</t>
  </si>
  <si>
    <t>ЧФ-00019744</t>
  </si>
  <si>
    <t>5905644992610</t>
  </si>
  <si>
    <t>Bernovich Тени для век MATTE № M 42  1,5г New (Польша)</t>
  </si>
  <si>
    <t>ЧФ-00019745</t>
  </si>
  <si>
    <t>5905644992627</t>
  </si>
  <si>
    <t>Bernovich Тени для век MATTE № M 43  1,5г New (Польша)</t>
  </si>
  <si>
    <t>ЧФ-00019746</t>
  </si>
  <si>
    <t>5905644992634</t>
  </si>
  <si>
    <t>Bernovich Тени для век MATTE № M 44  1,5г New (Польша)</t>
  </si>
  <si>
    <t>ЧФ-00019747</t>
  </si>
  <si>
    <t>5905644992641</t>
  </si>
  <si>
    <t>Bernovich Тени для век MATTE № M 45  1,5г New (Польша)</t>
  </si>
  <si>
    <t>ЧФ-00019828</t>
  </si>
  <si>
    <t>5905644991682</t>
  </si>
  <si>
    <t>Bernovich Тени для век NEON № 01 Кислотный желтый 1,5г New (Польша)</t>
  </si>
  <si>
    <t>ЧФ-00029580</t>
  </si>
  <si>
    <t>5906436521421</t>
  </si>
  <si>
    <t>Bernovich Тени для век NEON № 02 Яркий салатовый 1,5г (Польша) NEW</t>
  </si>
  <si>
    <t>ЧФ-00019830</t>
  </si>
  <si>
    <t>5905644991705</t>
  </si>
  <si>
    <t>Bernovich Тени для век NEON № 03 Насыщенный оранжевый 1,5г New (Польша)</t>
  </si>
  <si>
    <t>ЧФ-00019832</t>
  </si>
  <si>
    <t>5905644991729</t>
  </si>
  <si>
    <t>Bernovich Тени для век NEON № 05 Неоновый красный 1,5г New (Польша)</t>
  </si>
  <si>
    <t>ЧФ-00019810</t>
  </si>
  <si>
    <t>5905644990852</t>
  </si>
  <si>
    <t>Bernovich Тени для век RAINBOW № R 01  1,5г (Польша)</t>
  </si>
  <si>
    <t>ЧФ-00019811</t>
  </si>
  <si>
    <t>5905644990869</t>
  </si>
  <si>
    <t>Bernovich Тени для век RAINBOW № R 02  1,5г (Польша)</t>
  </si>
  <si>
    <t>ЧФ-00019812</t>
  </si>
  <si>
    <t>5905644990876</t>
  </si>
  <si>
    <t>Bernovich Тени для век RAINBOW № R 03  1,5г (Польша)</t>
  </si>
  <si>
    <t>ЧФ-00019813</t>
  </si>
  <si>
    <t>5905644990883</t>
  </si>
  <si>
    <t>Bernovich Тени для век RAINBOW № R 04  1,5г (Польша)</t>
  </si>
  <si>
    <t>ЧФ-00019814</t>
  </si>
  <si>
    <t>5905644990890</t>
  </si>
  <si>
    <t>Bernovich Тени для век RAINBOW № R 05  1,5г (Польша)</t>
  </si>
  <si>
    <t>ЧФ-00019817</t>
  </si>
  <si>
    <t>5905644990920</t>
  </si>
  <si>
    <t>Bernovich Тени для век RAINBOW № R 08  1,5г (Польша)</t>
  </si>
  <si>
    <t>ЧФ-00019818</t>
  </si>
  <si>
    <t>5905644990937</t>
  </si>
  <si>
    <t>Bernovich Тени для век RAINBOW № R 09  1,5г (Польша)</t>
  </si>
  <si>
    <t>ЧФ-00019819</t>
  </si>
  <si>
    <t>5905644990944</t>
  </si>
  <si>
    <t>Bernovich Тени для век RAINBOW № R 10  1,5г (Польша)</t>
  </si>
  <si>
    <t>ЧФ-00019821</t>
  </si>
  <si>
    <t>5905644990968</t>
  </si>
  <si>
    <t>Bernovich Тени для век RAINBOW № R 12  1,5г (старый тон №N 16) (Польша)</t>
  </si>
  <si>
    <t>ЧФ-00029581</t>
  </si>
  <si>
    <t>5906436521360</t>
  </si>
  <si>
    <t>Bernovich Тени для век RAINBOW № R 14 (старый тон № N18)1,5г (Польша) NEW</t>
  </si>
  <si>
    <t>ЧФ-00019826</t>
  </si>
  <si>
    <t>5905644991019</t>
  </si>
  <si>
    <t>Bernovich Тени для век RAINBOW № R 17  1,5г New (Польша)</t>
  </si>
  <si>
    <t>ЧФ-00019827</t>
  </si>
  <si>
    <t>5905644991026</t>
  </si>
  <si>
    <t>Bernovich Тени для век RAINBOW № R 18  1,5г New (Польша)</t>
  </si>
  <si>
    <t>ЧФ-00013242</t>
  </si>
  <si>
    <t>4811831005067</t>
  </si>
  <si>
    <t>Bernovich Тени для век RAINBOW TOUCH  № N05  1,5г</t>
  </si>
  <si>
    <t>ЧФ-00013251</t>
  </si>
  <si>
    <t>4811831005159</t>
  </si>
  <si>
    <t>Bernovich Тени для век RAINBOW TOUCH  № N14  1,5г</t>
  </si>
  <si>
    <t>ЧФ-00013252</t>
  </si>
  <si>
    <t>4811831005166</t>
  </si>
  <si>
    <t>Bernovich Тени для век RAINBOW TOUCH  № N15  1,5г</t>
  </si>
  <si>
    <t>ЧФ-00013292</t>
  </si>
  <si>
    <t>4811831005319</t>
  </si>
  <si>
    <t>Bernovich Тени для век SPARKLE  № х35  1,5г</t>
  </si>
  <si>
    <t>ЧФ-00013294</t>
  </si>
  <si>
    <t>4811831005333</t>
  </si>
  <si>
    <t>Bernovich Тени для век SPARKLE  № х37  1,5г</t>
  </si>
  <si>
    <t>ЧФ-00013297</t>
  </si>
  <si>
    <t>4811831005364</t>
  </si>
  <si>
    <t>Bernovich Тени для век SPARKLE  № х40  1,5г</t>
  </si>
  <si>
    <t>ЧФ-00013298</t>
  </si>
  <si>
    <t>4811831005371</t>
  </si>
  <si>
    <t>Bernovich Тени для век SPARKLE  № х41  1,5г</t>
  </si>
  <si>
    <t>ЧФ-00013301</t>
  </si>
  <si>
    <t>4811831005401</t>
  </si>
  <si>
    <t>Bernovich Тени для век SPARKLE  № х44  1,5г</t>
  </si>
  <si>
    <t>ЧФ-00013303</t>
  </si>
  <si>
    <t>4811831005425</t>
  </si>
  <si>
    <t>Bernovich Тени для век SPARKLE  № х46  1,5г</t>
  </si>
  <si>
    <t>ЧФ-00013304</t>
  </si>
  <si>
    <t>4811831005432</t>
  </si>
  <si>
    <t>Bernovich Тени для век SPARKLE  № х47  1,5г</t>
  </si>
  <si>
    <t>ЧФ-00019833</t>
  </si>
  <si>
    <t>5905644991033</t>
  </si>
  <si>
    <t>Bernovich Тени для век SPARKLE № X 01  1,5г New (Польша)</t>
  </si>
  <si>
    <t>ЧФ-00019834</t>
  </si>
  <si>
    <t>5905644991040</t>
  </si>
  <si>
    <t>Bernovich Тени для век SPARKLE № X 02  1,5г New (Польша)</t>
  </si>
  <si>
    <t>ЧФ-00019835</t>
  </si>
  <si>
    <t>5905644991057</t>
  </si>
  <si>
    <t>Bernovich Тени для век SPARKLE № X 03  1,5г New (Польша)</t>
  </si>
  <si>
    <t>ЧФ-00019836</t>
  </si>
  <si>
    <t>5905644991064</t>
  </si>
  <si>
    <t>Bernovich Тени для век SPARKLE № X 04  1,5г New (Польша)</t>
  </si>
  <si>
    <t>ЧФ-00019837</t>
  </si>
  <si>
    <t>5905644991071</t>
  </si>
  <si>
    <t>Bernovich Тени для век SPARKLE № X 05  1,5г New (Польша)</t>
  </si>
  <si>
    <t>ЧФ-00019838</t>
  </si>
  <si>
    <t>5905644991088</t>
  </si>
  <si>
    <t>Bernovich Тени для век SPARKLE № X 06  1,5г New (Польша)</t>
  </si>
  <si>
    <t>ЧФ-00019839</t>
  </si>
  <si>
    <t>5905644991095</t>
  </si>
  <si>
    <t>Bernovich Тени для век SPARKLE № X 07  1,5г New (Польша)</t>
  </si>
  <si>
    <t>ЧФ-00019840</t>
  </si>
  <si>
    <t>5905644991101</t>
  </si>
  <si>
    <t>Bernovich Тени для век SPARKLE № X 08  1,5г New (Польша)</t>
  </si>
  <si>
    <t>ЧФ-00019841</t>
  </si>
  <si>
    <t>5905644991118</t>
  </si>
  <si>
    <t>Bernovich Тени для век SPARKLE № X 09  1,5г New (Польша)</t>
  </si>
  <si>
    <t>ЧФ-00019842</t>
  </si>
  <si>
    <t>5905644991125</t>
  </si>
  <si>
    <t>Bernovich Тени для век SPARKLE № X 10  1,5г New (Польша)</t>
  </si>
  <si>
    <t>ЧФ-00019843</t>
  </si>
  <si>
    <t>5905644991132</t>
  </si>
  <si>
    <t>Bernovich Тени для век SPARKLE № X 11  1,5г (старый тон №X 12) (Польша)</t>
  </si>
  <si>
    <t>ЧФ-00029584</t>
  </si>
  <si>
    <t>5906436521575</t>
  </si>
  <si>
    <t>Bernovich Тени для век SPARKLE № X 12 (старый тон №X 13) (Польша) 1,5г  NEW</t>
  </si>
  <si>
    <t>ЧФ-00019845</t>
  </si>
  <si>
    <t>5905644991156</t>
  </si>
  <si>
    <t>Bernovich Тени для век SPARKLE № X 13  1,5г (старый тон №X 14) (Польша)</t>
  </si>
  <si>
    <t>ЧФ-00029585</t>
  </si>
  <si>
    <t>5906436521599</t>
  </si>
  <si>
    <t>Bernovich Тени для век SPARKLE № X 14 (старый тон №X 15) (Польша) 1,5г  NEW</t>
  </si>
  <si>
    <t>ЧФ-00019847</t>
  </si>
  <si>
    <t>5905644991170</t>
  </si>
  <si>
    <t>Bernovich Тени для век SPARKLE № X 15  1,5г (старый тон №X 16) (Польша)</t>
  </si>
  <si>
    <t>ЧФ-00019848</t>
  </si>
  <si>
    <t>5905644991187</t>
  </si>
  <si>
    <t>Bernovich Тени для век SPARKLE № X 16  1,5г (старый тон №X 18) (Польша)</t>
  </si>
  <si>
    <t>ЧФ-00019849</t>
  </si>
  <si>
    <t>5905644991194</t>
  </si>
  <si>
    <t>Bernovich Тени для век SPARKLE № X 17  1,5г (старый тон №X 19) (Польша)</t>
  </si>
  <si>
    <t>ЧФ-00019850</t>
  </si>
  <si>
    <t>5905644991200</t>
  </si>
  <si>
    <t>Bernovich Тени для век SPARKLE № X 18  1,5г (старый тон №X 20) (Польша)</t>
  </si>
  <si>
    <t>ЧФ-00019851</t>
  </si>
  <si>
    <t>5905644991217</t>
  </si>
  <si>
    <t>Bernovich Тени для век SPARKLE № X 19  1,5г (старый тон №X 21) (Польша)</t>
  </si>
  <si>
    <t>ЧФ-00019852</t>
  </si>
  <si>
    <t>5905644991224</t>
  </si>
  <si>
    <t>Bernovich Тени для век SPARKLE № X 20  1,5г (старый тон №X 22) (Польша)</t>
  </si>
  <si>
    <t>ЧФ-00019853</t>
  </si>
  <si>
    <t>5905644991231</t>
  </si>
  <si>
    <t>Bernovich Тени для век SPARKLE № X 21  1,5г (старый тон №X 23) (Польша)</t>
  </si>
  <si>
    <t>ЧФ-00019854</t>
  </si>
  <si>
    <t>5905644991248</t>
  </si>
  <si>
    <t>Bernovich Тени для век SPARKLE № X 22  1,5г (старый тон №X 24) (Польша)</t>
  </si>
  <si>
    <t>ЧФ-00019855</t>
  </si>
  <si>
    <t>5905644991255</t>
  </si>
  <si>
    <t>Bernovich Тени для век SPARKLE № X 23  1,5г (старый тон №X 25) (Польша)</t>
  </si>
  <si>
    <t>ЧФ-00019856</t>
  </si>
  <si>
    <t>5905644991262</t>
  </si>
  <si>
    <t>Bernovich Тени для век SPARKLE № X 24  1,5г (старый тон №X 26) (Польша)</t>
  </si>
  <si>
    <t>ЧФ-00019857</t>
  </si>
  <si>
    <t>5905644991279</t>
  </si>
  <si>
    <t>Bernovich Тени для век SPARKLE № X 25  1,5г (старый тон №X 28) (Польша)</t>
  </si>
  <si>
    <t>ЧФ-00029588</t>
  </si>
  <si>
    <t>5906436521711</t>
  </si>
  <si>
    <t>Bernovich Тени для век SPARKLE № X 26 (старый тон №X 29) (Польша) 1,5г NEW</t>
  </si>
  <si>
    <t>ЧФ-00019859</t>
  </si>
  <si>
    <t>5905644991293</t>
  </si>
  <si>
    <t>Bernovich Тени для век SPARKLE № X 27  1,5г (старый тон №X 32) (Польша)</t>
  </si>
  <si>
    <t>ЧФ-00019860</t>
  </si>
  <si>
    <t>5905644991309</t>
  </si>
  <si>
    <t>Bernovich Тени для век SPARKLE № X 28  1,5г (старый тон №X 42) (Польша)</t>
  </si>
  <si>
    <t>ЧФ-00029589</t>
  </si>
  <si>
    <t>5906436521742</t>
  </si>
  <si>
    <t>Bernovich Тени для век SPARKLE № X 29 (старый тон №X 49) (Польша) 1,5г NEW</t>
  </si>
  <si>
    <t>ЧФ-00019862</t>
  </si>
  <si>
    <t>5905644991323</t>
  </si>
  <si>
    <t>Bernovich Тени для век SPARKLE № X 30  1,5г (старый тон №X 50) (Польша)</t>
  </si>
  <si>
    <t>ЧФ-00019863</t>
  </si>
  <si>
    <t>5905644991330</t>
  </si>
  <si>
    <t>Bernovich Тени для век SPARKLE № X 31  1,5г (старый тон №X 51) (Польша)</t>
  </si>
  <si>
    <t>ЧФ-00019864</t>
  </si>
  <si>
    <t>5905644991347</t>
  </si>
  <si>
    <t>Bernovich Тени для век SPARKLE № X 32  1,5г (старый тон №X 52) (Польша)</t>
  </si>
  <si>
    <t>ЧФ-00019865</t>
  </si>
  <si>
    <t>5905644991354</t>
  </si>
  <si>
    <t>Bernovich Тени для век SPARKLE № X 33  1,5г (старый тон №X 53) (Польша)</t>
  </si>
  <si>
    <t>ЧФ-00019866</t>
  </si>
  <si>
    <t>5905644991361</t>
  </si>
  <si>
    <t>Bernovich Тени для век SPARKLE № X 34  1,5г (старый тон №X 54) (Польша)</t>
  </si>
  <si>
    <t>ЧФ-00029596</t>
  </si>
  <si>
    <t>5906436521827</t>
  </si>
  <si>
    <t>Bernovich Тени для век SPARKLE № X 37 (старый тон №X 58) (Польша) 1,5г NEW</t>
  </si>
  <si>
    <t>ЧФ-00019870</t>
  </si>
  <si>
    <t>5905644991408</t>
  </si>
  <si>
    <t>Bernovich Тени для век SPARKLE № X 38  1,5г (старый тон №X 59) (Польша)</t>
  </si>
  <si>
    <t>ЧФ-00019872</t>
  </si>
  <si>
    <t>5905644991422</t>
  </si>
  <si>
    <t>Bernovich Тени для век SPARKLE № X 40  1,5г (старый тон №X 61) (Польша)</t>
  </si>
  <si>
    <t>ЧФ-00019873</t>
  </si>
  <si>
    <t>5905644991439</t>
  </si>
  <si>
    <t>Bernovich Тени для век SPARKLE № X 41  1,5г (старый тон №X 27) (Польша)</t>
  </si>
  <si>
    <t>ЧФ-00019874</t>
  </si>
  <si>
    <t>5905644991446</t>
  </si>
  <si>
    <t>Bernovich Тени для век SPARKLE № X 42  1,5г (старый тон №X 63) (Польша)</t>
  </si>
  <si>
    <t>ЧФ-00019875</t>
  </si>
  <si>
    <t>5905644991453</t>
  </si>
  <si>
    <t>Bernovich Тени для век SPARKLE № X 43  1,5г (старый тон №X 64) (Польша)</t>
  </si>
  <si>
    <t>ЧФ-00019876</t>
  </si>
  <si>
    <t>5905644991460</t>
  </si>
  <si>
    <t>Bernovich Тени для век SPARKLE № X 44  1,5г (старый тон №X 65) (Польша)</t>
  </si>
  <si>
    <t>ЧФ-00019877</t>
  </si>
  <si>
    <t>5905644991477</t>
  </si>
  <si>
    <t>Bernovich Тени для век SPARKLE № X 45  1,5г (старый тон №X 66) (Польша)</t>
  </si>
  <si>
    <t>ЧФ-00019878</t>
  </si>
  <si>
    <t>5905644991484</t>
  </si>
  <si>
    <t>Bernovich Тени для век SPARKLE № X 46  1,5г (старый тон №X 67) (Польша)</t>
  </si>
  <si>
    <t>ЧФ-00019879</t>
  </si>
  <si>
    <t>5905644991491</t>
  </si>
  <si>
    <t>Bernovich Тени для век SPARKLE № X 47  1,5г (старый тон №X 68) (Польша)</t>
  </si>
  <si>
    <t>ЧФ-00019880</t>
  </si>
  <si>
    <t>5905644991507</t>
  </si>
  <si>
    <t>Bernovich Тени для век SPARKLE № X 48  1,5г (старый тон №X 69) (Польша)</t>
  </si>
  <si>
    <t>ЧФ-00019881</t>
  </si>
  <si>
    <t>5905644991514</t>
  </si>
  <si>
    <t>Bernovich Тени для век SPARKLE № X 49  1,5г (старый тон №X 70) (Польша)</t>
  </si>
  <si>
    <t>ЧФ-00019882</t>
  </si>
  <si>
    <t>5905644991521</t>
  </si>
  <si>
    <t>Bernovich Тени для век SPARKLE № X 50  1,5г (старый тон №X 71) (Польша)</t>
  </si>
  <si>
    <t>ЧФ-00019883</t>
  </si>
  <si>
    <t>5905644991538</t>
  </si>
  <si>
    <t>Bernovich Тени для век SPARKLE № X 51  1,5г (старый тон №X 72) (Польша)</t>
  </si>
  <si>
    <t>ЧФ-00019884</t>
  </si>
  <si>
    <t>5905644991545</t>
  </si>
  <si>
    <t>Bernovich Тени для век SPARKLE № X 52  1,5г (старый тон №X 73) (Польша)</t>
  </si>
  <si>
    <t>ЧФ-00019885</t>
  </si>
  <si>
    <t>5905644991552</t>
  </si>
  <si>
    <t>Bernovich Тени для век SPARKLE № X 53  1,5г (старый тон №X 74) (Польша)</t>
  </si>
  <si>
    <t>ЧФ-00019886</t>
  </si>
  <si>
    <t>5905644991569</t>
  </si>
  <si>
    <t>Bernovich Тени для век SPARKLE № X 54  1,5г (старый тон №X 34) (Польша)</t>
  </si>
  <si>
    <t>ЧФ-00013315</t>
  </si>
  <si>
    <t>4811831004831</t>
  </si>
  <si>
    <t>Bernovich Тени для век МОНО № 082  1,5г</t>
  </si>
  <si>
    <t>ЧФ-00013321</t>
  </si>
  <si>
    <t>4811831004893</t>
  </si>
  <si>
    <t>Bernovich Тени для век МОНО № 088  1,5г</t>
  </si>
  <si>
    <t>ЧФ-00013322</t>
  </si>
  <si>
    <t>4811831004909</t>
  </si>
  <si>
    <t>Bernovich Тени для век МОНО № 089  1,5г</t>
  </si>
  <si>
    <t>ЧФ-00013327</t>
  </si>
  <si>
    <t>4811831004954</t>
  </si>
  <si>
    <t>Bernovich Тени для век МОНО № 094  1,5г</t>
  </si>
  <si>
    <t>ЧФ-00013328</t>
  </si>
  <si>
    <t>4811831004961</t>
  </si>
  <si>
    <t>Bernovich Тени для век МОНО № 095  1,5г</t>
  </si>
  <si>
    <t>ЧФ-00027667</t>
  </si>
  <si>
    <t>5905644992863</t>
  </si>
  <si>
    <t>Bernovich Тушь для ресниц  Vamp Queen БОРДОВЫЙ 9мл New (Польша)</t>
  </si>
  <si>
    <t>ЧФ-00019918</t>
  </si>
  <si>
    <t>5905644991965</t>
  </si>
  <si>
    <t>Bernovich Хайлайтер  № 01  7г New (Польша)</t>
  </si>
  <si>
    <t>ЧФ-00019919</t>
  </si>
  <si>
    <t>5905644991972</t>
  </si>
  <si>
    <t>Bernovich Хайлайтер  № 02  7г New (Польша)</t>
  </si>
  <si>
    <t>ЧФ-00019920</t>
  </si>
  <si>
    <t>5905644991989</t>
  </si>
  <si>
    <t>Bernovich Хайлайтер  № 03  7г New (Польша)</t>
  </si>
  <si>
    <t>ЧФ-00019916</t>
  </si>
  <si>
    <t>5905644991941</t>
  </si>
  <si>
    <t>Bernovich Хайлайтер (рефил)  № 02  7г New (Польша)</t>
  </si>
  <si>
    <t>ЧФ-00019917</t>
  </si>
  <si>
    <t>5905644991958</t>
  </si>
  <si>
    <t>Bernovich Хайлайтер (рефил)  № 03  7г New (Польша)</t>
  </si>
  <si>
    <t>ЧФ-00022313</t>
  </si>
  <si>
    <t>5905644992801</t>
  </si>
  <si>
    <t>Bernovich Хайлайтер жидкий  REFLECTION № 01 15мл New (Польша)</t>
  </si>
  <si>
    <t>ЧФ-00022315</t>
  </si>
  <si>
    <t>5905644992825</t>
  </si>
  <si>
    <t>Bernovich Хайлайтер жидкий  REFLECTION № 03 15мл New (Польша)</t>
  </si>
  <si>
    <t>6.Conte (Беларусь)</t>
  </si>
  <si>
    <t>НФ-00010183</t>
  </si>
  <si>
    <t>4810089418476</t>
  </si>
  <si>
    <t>БЧК Носки женские БРЕСТСКИЕ 16С1102В (новогодние в банке) р.23, 119 св.желтый</t>
  </si>
  <si>
    <t>НФ-00010194</t>
  </si>
  <si>
    <t>4810226002711</t>
  </si>
  <si>
    <t>Гольфы ж. Tension 20d (2 пары), Lycra кор.   р. 23-25, bronz</t>
  </si>
  <si>
    <t>20</t>
  </si>
  <si>
    <t>НФ-00010196</t>
  </si>
  <si>
    <t>4810226002735</t>
  </si>
  <si>
    <t>Гольфы ж. Tension 20d (2 пары), Lycra кор.   р. 23-25, nero</t>
  </si>
  <si>
    <t>НФ-00010202</t>
  </si>
  <si>
    <t>4810226010846</t>
  </si>
  <si>
    <t>Гольфы ж. Tension 40d (2 пары), Lycra кор.   р. 23-25, bronz</t>
  </si>
  <si>
    <t>НФ-00010256</t>
  </si>
  <si>
    <t>4810226054215</t>
  </si>
  <si>
    <t>Колготки жен. Conte ACTIVE SOFT 20,  p.2 bronz</t>
  </si>
  <si>
    <t>10</t>
  </si>
  <si>
    <t>НФ-00010303</t>
  </si>
  <si>
    <t>4810226005729</t>
  </si>
  <si>
    <t>Колготки жен. Conte BIKINI 20,  p.2 bronz</t>
  </si>
  <si>
    <t>12</t>
  </si>
  <si>
    <t>НФ-00010306</t>
  </si>
  <si>
    <t>4810226005668</t>
  </si>
  <si>
    <t>Колготки жен. Conte BIKINI 20,  p.2 nat</t>
  </si>
  <si>
    <t>НФ-00010307</t>
  </si>
  <si>
    <t>4810226005842</t>
  </si>
  <si>
    <t>Колготки жен. Conte BIKINI 20,  p.2 nero</t>
  </si>
  <si>
    <t>НФ-00010308</t>
  </si>
  <si>
    <t>4810226005781</t>
  </si>
  <si>
    <t>Колготки жен. Conte BIKINI 20,  p.2 shade</t>
  </si>
  <si>
    <t>НФ-00010309</t>
  </si>
  <si>
    <t>4810226005736</t>
  </si>
  <si>
    <t>Колготки жен. Conte BIKINI 20,  p.3 bronz</t>
  </si>
  <si>
    <t>НФ-00010321</t>
  </si>
  <si>
    <t>4810226006085</t>
  </si>
  <si>
    <t>Колготки жен. Conte BIKINI 40,  p.2 bronz</t>
  </si>
  <si>
    <t>НФ-00010346</t>
  </si>
  <si>
    <t>4811473003896</t>
  </si>
  <si>
    <t>Колготки жен. Conte CONTROL  20,  p.2 bronz</t>
  </si>
  <si>
    <t>НФ-00010347</t>
  </si>
  <si>
    <t>4811473003919</t>
  </si>
  <si>
    <t>Колготки жен. Conte CONTROL  20,  p.2 nat</t>
  </si>
  <si>
    <t>НФ-00010599</t>
  </si>
  <si>
    <t>4810226004647</t>
  </si>
  <si>
    <t>Колготки жен. Conte PRESTIGE 70,  p.2 bronz</t>
  </si>
  <si>
    <t>НФ-00010616</t>
  </si>
  <si>
    <t>4810226000922</t>
  </si>
  <si>
    <t>Колготки жен. Conte RETTE MICRO,  р.2 natural</t>
  </si>
  <si>
    <t>НФ-00010617</t>
  </si>
  <si>
    <t>4810226000182</t>
  </si>
  <si>
    <t>Колготки жен. Conte RETTE MICRO,  р.2 nero</t>
  </si>
  <si>
    <t>НФ-00010620</t>
  </si>
  <si>
    <t>4810226000199</t>
  </si>
  <si>
    <t>Колготки жен. Conte RETTE MICRO,  р.3 nero</t>
  </si>
  <si>
    <t>НФ-00010622</t>
  </si>
  <si>
    <t>4810226000946</t>
  </si>
  <si>
    <t>Колготки жен. Conte RETTE MICRO,  р.4 natural</t>
  </si>
  <si>
    <t>НФ-00010623</t>
  </si>
  <si>
    <t>4810226000205</t>
  </si>
  <si>
    <t>Колготки жен. Conte RETTE MICRO,  р.4 nero</t>
  </si>
  <si>
    <t>НФ-00010708</t>
  </si>
  <si>
    <t>4811473004343</t>
  </si>
  <si>
    <t>Колготки жен. Conte STYLE 40,  p.2 bronz</t>
  </si>
  <si>
    <t>9</t>
  </si>
  <si>
    <t>НФ-00010858</t>
  </si>
  <si>
    <t>4810226014295</t>
  </si>
  <si>
    <t>Колготки жен. Conte TRIUMF 80,  p.2 mocca</t>
  </si>
  <si>
    <t>6</t>
  </si>
  <si>
    <t>НФ-00010931</t>
  </si>
  <si>
    <t>4810226289860</t>
  </si>
  <si>
    <t>Легинсы-шорты жен. X-PRESS р.3 natural</t>
  </si>
  <si>
    <t>8</t>
  </si>
  <si>
    <t>НФ-00010932</t>
  </si>
  <si>
    <t>4810226289907</t>
  </si>
  <si>
    <t>Легинсы-шорты жен. X-PRESS р.3 nero</t>
  </si>
  <si>
    <t>НФ-00010933</t>
  </si>
  <si>
    <t>4810226289877</t>
  </si>
  <si>
    <t>Легинсы-шорты жен. X-PRESS р.4 natural</t>
  </si>
  <si>
    <t>НФ-00010936</t>
  </si>
  <si>
    <t>4810226289921</t>
  </si>
  <si>
    <t>Легинсы-шорты жен. X-PRESS р.5 nero</t>
  </si>
  <si>
    <t>ЧФ-00027790</t>
  </si>
  <si>
    <t>4810226945339</t>
  </si>
  <si>
    <t>Носки ж. DRESS CODE 20 (1 пара), р.23-25, nero</t>
  </si>
  <si>
    <t>НФ-00010937</t>
  </si>
  <si>
    <t>4810226010969</t>
  </si>
  <si>
    <t>Носки ж. Microfibra 50d (1пара), р.23-25, bronz</t>
  </si>
  <si>
    <t>ЧФ-00019244</t>
  </si>
  <si>
    <t>4810226700969</t>
  </si>
  <si>
    <t>Носки ж. Microfibra 50d (1пара), р.23-25, bronz 8С-10СП (конверт)</t>
  </si>
  <si>
    <t>НФ-00010938</t>
  </si>
  <si>
    <t>4811473009225</t>
  </si>
  <si>
    <t>Носки ж. Microfibra 50d (1пара), р.23-25, mocca</t>
  </si>
  <si>
    <t>ЧФ-00021826</t>
  </si>
  <si>
    <t>4810226700976</t>
  </si>
  <si>
    <t>Носки ж. Microfibra 50d (1пара), р.23-25, mocca 8С-10СП (конверт)</t>
  </si>
  <si>
    <t>ЧФ-00019246</t>
  </si>
  <si>
    <t>4810226700990</t>
  </si>
  <si>
    <t>Носки ж. Microfibra 50d (1пара), р.23-25, nero 8С-10СП (конверт)</t>
  </si>
  <si>
    <t>НФ-00010941</t>
  </si>
  <si>
    <t>4810226010976</t>
  </si>
  <si>
    <t>Носки ж. Microfibra 50d (1пара), р.23-25, shade</t>
  </si>
  <si>
    <t>НФ-00010947</t>
  </si>
  <si>
    <t>4810226002537</t>
  </si>
  <si>
    <t>Носки ж. Tension 20d (2пары), Lycra кор.  р. 23-25 bronz</t>
  </si>
  <si>
    <t>НФ-00010950</t>
  </si>
  <si>
    <t>4810226002568</t>
  </si>
  <si>
    <t>Носки ж. Tension 20d (2пары), Lycra кор.  р. 23-25 shade</t>
  </si>
  <si>
    <t>НФ-00010955</t>
  </si>
  <si>
    <t>4810226010907</t>
  </si>
  <si>
    <t>Носки ж. Tension 40d (2пары), Lycra кор.  р. 23-25 bronz</t>
  </si>
  <si>
    <t>НФ-00010956</t>
  </si>
  <si>
    <t>4811473011013</t>
  </si>
  <si>
    <t>Носки ж. Tension 40d (2пары), Lycra кор.  р. 23-25 mocca</t>
  </si>
  <si>
    <t>НФ-00010965</t>
  </si>
  <si>
    <t>4810226034095</t>
  </si>
  <si>
    <t>Носки муж. CLASSIC 3пары 5С-08СП, р.25, 000 черный</t>
  </si>
  <si>
    <t>2</t>
  </si>
  <si>
    <t>НФ-00010968</t>
  </si>
  <si>
    <t>4811473022132</t>
  </si>
  <si>
    <t>Носки муж. CLASSIC 7 дней 5С-08СП(7пар), р.25, 100 черный</t>
  </si>
  <si>
    <t>НФ-00010970</t>
  </si>
  <si>
    <t>4811473022156</t>
  </si>
  <si>
    <t>Носки муж. CLASSIC 7 дней 5С-08СП(7пар), р.29, 100 черный</t>
  </si>
  <si>
    <t>НФ-00010976</t>
  </si>
  <si>
    <t>4811473032629</t>
  </si>
  <si>
    <t>Чулки жен. Conte CLASS 12, р.1-2 shade</t>
  </si>
  <si>
    <t>НФ-00010980</t>
  </si>
  <si>
    <t>4811473032667</t>
  </si>
  <si>
    <t>Чулки жен. Conte CLASS 12, р.3-4 shade</t>
  </si>
  <si>
    <t>НФ-00010981</t>
  </si>
  <si>
    <t>4810226008942</t>
  </si>
  <si>
    <t>Чулки жен. Conte CLASS 20, р.1-2 bronz</t>
  </si>
  <si>
    <t>НФ-00010982</t>
  </si>
  <si>
    <t>4810226009062</t>
  </si>
  <si>
    <t>Чулки жен. Conte CLASS 20, р.1-2 mocca</t>
  </si>
  <si>
    <t>НФ-00010985</t>
  </si>
  <si>
    <t>4810226001141</t>
  </si>
  <si>
    <t>Чулки жен. Conte CLASS 20, р.1-2 shade</t>
  </si>
  <si>
    <t>НФ-00010988</t>
  </si>
  <si>
    <t>4810226001646</t>
  </si>
  <si>
    <t>Чулки жен. Conte CLASS 20, р.3-4 mocca</t>
  </si>
  <si>
    <t>НФ-00010991</t>
  </si>
  <si>
    <t>4810226001134</t>
  </si>
  <si>
    <t>Чулки жен. Conte CLASS 20, р.3-4 shade</t>
  </si>
  <si>
    <t>НФ-00010994</t>
  </si>
  <si>
    <t>4810226013878</t>
  </si>
  <si>
    <t>Чулки жен. Conte CLASS 40, р.1-2 mocca</t>
  </si>
  <si>
    <t>НФ-00010997</t>
  </si>
  <si>
    <t>4811473001229</t>
  </si>
  <si>
    <t>Чулки жен. Conte CLASS 40, р.1-2 shade</t>
  </si>
  <si>
    <t>НФ-00011000</t>
  </si>
  <si>
    <t>4810226013915</t>
  </si>
  <si>
    <t>Чулки жен. Conte CLASS 40, р.3-4 mocca</t>
  </si>
  <si>
    <t>НФ-00011003</t>
  </si>
  <si>
    <t>4811473001236</t>
  </si>
  <si>
    <t>Чулки жен. Conte CLASS 40, р.3-4 shade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</si>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</sst>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=0]&quot;&quot;;General"/>
    <numFmt numFmtId="165" formatCode="0.000"/>
  </numFmts>
  <fonts count="2" x14ac:knownFonts="1">
    <font>
      <sz val="8"/>
      <name val="Arial"/>
    </font>
    <font>
      <b/>
      <sz val="10"/>
      <color rgb="FF00005C"/>
      <name val="Arial"/>
    </font>
  </fonts>
  <fills count="6">
    <fill>
      <patternFill patternType="none"/>
    </fill>
    <fill>
      <patternFill patternType="gray125"/>
    </fill>
    <fill>
      <patternFill patternType="solid">
        <fgColor rgb="FFCBE4E5"/>
        <bgColor auto="1"/>
      </patternFill>
    </fill>
    <fill>
      <patternFill patternType="solid">
        <fgColor rgb="FFDDEFF0"/>
        <bgColor auto="1"/>
      </patternFill>
    </fill>
    <fill>
      <patternFill patternType="solid">
        <fgColor rgb="FFFFEC8B"/>
        <bgColor auto="1"/>
      </patternFill>
    </fill>
    <fill>
      <patternFill patternType="solid">
        <fgColor rgb="FFA6CAF0"/>
        <bgColor auto="1"/>
      </patternFill>
    </fill>
  </fills>
  <borders count="5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0" fillId="4" borderId="4" xfId="0" applyFill="1" applyBorder="1" applyAlignment="1">
      <alignment horizontal="left" vertical="top" wrapText="1" indent="2"/>
    </xf>
    <xf numFmtId="0" fontId="0" fillId="4" borderId="4" xfId="0" applyFill="1" applyBorder="1" applyAlignment="1">
      <alignment horizontal="left" vertical="top" wrapText="1"/>
    </xf>
    <xf numFmtId="165" fontId="0" fillId="4" borderId="4" xfId="0" applyNumberFormat="1" applyFill="1" applyBorder="1" applyAlignment="1">
      <alignment horizontal="right" vertical="top"/>
    </xf>
    <xf numFmtId="2" fontId="0" fillId="4" borderId="4" xfId="0" applyNumberFormat="1" applyFill="1" applyBorder="1" applyAlignment="1">
      <alignment horizontal="right" vertical="top"/>
    </xf>
    <xf numFmtId="2" fontId="0" fillId="4" borderId="4" xfId="0" applyNumberFormat="1" applyFill="1" applyBorder="1" applyAlignment="1">
      <alignment horizontal="right" vertical="top" wrapText="1"/>
    </xf>
    <xf numFmtId="0" fontId="0" fillId="5" borderId="4" xfId="0" applyFill="1" applyBorder="1" applyAlignment="1">
      <alignment horizontal="left" vertical="top" wrapText="1" indent="2"/>
    </xf>
    <xf numFmtId="0" fontId="0" fillId="5" borderId="4" xfId="0" applyFill="1" applyBorder="1" applyAlignment="1">
      <alignment horizontal="left" vertical="top" wrapText="1"/>
    </xf>
    <xf numFmtId="165" fontId="0" fillId="5" borderId="4" xfId="0" applyNumberFormat="1" applyFill="1" applyBorder="1" applyAlignment="1">
      <alignment horizontal="right" vertical="top"/>
    </xf>
    <xf numFmtId="2" fontId="0" fillId="5" borderId="4" xfId="0" applyNumberFormat="1" applyFill="1" applyBorder="1" applyAlignment="1">
      <alignment horizontal="right" vertical="top"/>
    </xf>
    <xf numFmtId="2" fontId="0" fillId="5" borderId="4" xfId="0" applyNumberFormat="1" applyFill="1" applyBorder="1" applyAlignment="1">
      <alignment horizontal="right" vertical="top" wrapText="1"/>
    </xf>
    <xf numFmtId="0" fontId="0" fillId="0" borderId="4" xfId="0" applyBorder="1" applyAlignment="1">
      <alignment horizontal="left" vertical="top" wrapText="1" indent="2"/>
    </xf>
    <xf numFmtId="0" fontId="0" fillId="0" borderId="4" xfId="0" applyBorder="1" applyAlignment="1">
      <alignment horizontal="left" vertical="top" wrapText="1"/>
    </xf>
    <xf numFmtId="165" fontId="0" fillId="0" borderId="4" xfId="0" applyNumberFormat="1" applyBorder="1" applyAlignment="1">
      <alignment horizontal="right" vertical="top"/>
    </xf>
    <xf numFmtId="2" fontId="0" fillId="0" borderId="4" xfId="0" applyNumberFormat="1" applyBorder="1" applyAlignment="1">
      <alignment horizontal="right" vertical="top"/>
    </xf>
    <xf numFmtId="2" fontId="0" fillId="0" borderId="4" xfId="0" applyNumberFormat="1" applyBorder="1" applyAlignment="1">
      <alignment horizontal="right" vertical="top" wrapText="1"/>
    </xf>
    <xf numFmtId="4" fontId="0" fillId="0" borderId="4" xfId="0" applyNumberFormat="1" applyBorder="1" applyAlignment="1">
      <alignment horizontal="right" vertical="top" wrapText="1"/>
    </xf>
    <xf numFmtId="4" fontId="0" fillId="5" borderId="4" xfId="0" applyNumberForma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2" fontId="1" fillId="2" borderId="2" xfId="0" applyNumberFormat="1" applyFont="1" applyFill="1" applyBorder="1" applyAlignment="1">
      <alignment horizontal="left" vertical="top" wrapText="1"/>
    </xf>
    <xf numFmtId="2" fontId="1" fillId="3" borderId="4" xfId="0" applyNumberFormat="1" applyFont="1" applyFill="1" applyBorder="1" applyAlignment="1">
      <alignment horizontal="left" vertical="top"/>
    </xf>
    <xf numFmtId="2" fontId="0" fillId="0" borderId="0" xfId="0" applyNumberFormat="1" applyAlignment="1">
      <alignment horizontal="left"/>
    </xf>
    <xf numFmtId="2" fontId="1" fillId="2" borderId="3" xfId="0" applyNumberFormat="1" applyFont="1" applyFill="1" applyBorder="1" applyAlignment="1">
      <alignment horizontal="left" vertical="top" wrapText="1"/>
    </xf>
    <xf numFmtId="2" fontId="0" fillId="4" borderId="4" xfId="0" applyNumberFormat="1" applyFill="1" applyBorder="1" applyAlignment="1">
      <alignment horizontal="left" vertical="top"/>
    </xf>
    <xf numFmtId="2" fontId="0" fillId="5" borderId="4" xfId="0" applyNumberFormat="1" applyFill="1" applyBorder="1" applyAlignment="1">
      <alignment horizontal="left" vertical="top"/>
    </xf>
    <xf numFmtId="2" fontId="0" fillId="0" borderId="4" xfId="0" applyNumberFormat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165" fontId="0" fillId="0" borderId="0" xfId="0" applyNumberFormat="1" applyAlignment="1">
      <alignment horizontal="left"/>
    </xf>
    <xf numFmtId="165" fontId="1" fillId="2" borderId="3" xfId="0" applyNumberFormat="1" applyFont="1" applyFill="1" applyBorder="1" applyAlignment="1">
      <alignment horizontal="left" vertical="top" wrapText="1"/>
    </xf>
    <xf numFmtId="165" fontId="1" fillId="2" borderId="2" xfId="0" applyNumberFormat="1" applyFont="1" applyFill="1" applyBorder="1" applyAlignment="1">
      <alignment horizontal="left" vertical="top" wrapText="1"/>
    </xf>
    <xf numFmtId="165" fontId="1" fillId="3" borderId="4" xfId="0" applyNumberFormat="1" applyFont="1" applyFill="1" applyBorder="1" applyAlignment="1">
      <alignment horizontal="left" vertical="top"/>
    </xf>
    <xf numFmtId="165" fontId="0" fillId="4" borderId="4" xfId="0" applyNumberFormat="1" applyFill="1" applyBorder="1" applyAlignment="1">
      <alignment horizontal="left" vertical="top"/>
    </xf>
    <xf numFmtId="165" fontId="0" fillId="5" borderId="4" xfId="0" applyNumberFormat="1" applyFill="1" applyBorder="1" applyAlignment="1">
      <alignment horizontal="left" vertical="top"/>
    </xf>
    <xf numFmtId="165" fontId="0" fillId="0" borderId="4" xfId="0" applyNumberFormat="1" applyBorder="1" applyAlignment="1">
      <alignment horizontal="left" vertical="top"/>
    </xf>
    <xf numFmtId="165" fontId="1" fillId="2" borderId="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1</xdr:row>
      <xdr:rowOff>9525</xdr:rowOff>
    </xdr:from>
    <xdr:to>
      <xdr:col>1</xdr:col>
      <xdr:colOff>781050</xdr:colOff>
      <xdr:row>1</xdr:row>
      <xdr:rowOff>152400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3125" b="312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1104900</xdr:colOff>
      <xdr:row>1</xdr:row>
      <xdr:rowOff>9525</xdr:rowOff>
    </xdr:from>
    <xdr:to>
      <xdr:col>10</xdr:col>
      <xdr:colOff>1257300</xdr:colOff>
      <xdr:row>1</xdr:row>
      <xdr:rowOff>152400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3125" b="312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P311"/>
  <sheetViews>
    <sheetView tabSelected="1" workbookViewId="0">
      <pane ySplit="5" topLeftCell="A6" activePane="bottomLeft" state="frozenSplit"/>
      <selection pane="bottomLeft"/>
    </sheetView>
  </sheetViews>
  <sheetFormatPr defaultColWidth="10.5" defaultRowHeight="11.45" customHeight="1" outlineLevelRow="1" x14ac:dyDescent="0.2"/>
  <cols>
    <col min="1" max="1" width="14.6640625" style="1" customWidth="1"/>
    <col min="2" max="2" width="13.83203125" style="1" customWidth="1"/>
    <col min="3" max="3" width="74.6640625" style="1" customWidth="1"/>
    <col min="4" max="4" width="15.1640625" style="1" customWidth="1"/>
    <col min="5" max="5" width="15.1640625" style="36" customWidth="1"/>
    <col min="6" max="6" width="15.1640625" style="1" customWidth="1"/>
    <col min="7" max="7" width="15.1640625" style="30" customWidth="1"/>
    <col min="8" max="8" width="15.1640625" style="1" customWidth="1"/>
    <col min="9" max="9" width="15.1640625" style="36" customWidth="1"/>
    <col min="10" max="10" width="15.1640625" style="1" customWidth="1"/>
    <col min="11" max="11" width="22.5" style="1" customWidth="1"/>
    <col min="12" max="13" width="1.1640625" style="1" hidden="1" customWidth="1"/>
    <col min="14" max="16" width="0.1640625" style="1" customWidth="1"/>
  </cols>
  <sheetData>
    <row r="1" spans="1:16" ht="11.1" customHeight="1" x14ac:dyDescent="0.2"/>
    <row r="2" spans="1:16" ht="14.1" customHeight="1" x14ac:dyDescent="0.2">
      <c r="A2" s="2" t="s">
        <v>0</v>
      </c>
      <c r="B2" s="3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6" ht="11.1" customHeight="1" x14ac:dyDescent="0.2"/>
    <row r="4" spans="1:16" ht="12.95" customHeight="1" x14ac:dyDescent="0.2">
      <c r="A4" s="23" t="s">
        <v>1</v>
      </c>
      <c r="B4" s="23"/>
      <c r="C4" s="23"/>
      <c r="D4" s="24" t="s">
        <v>2</v>
      </c>
      <c r="E4" s="37" t="s">
        <v>3</v>
      </c>
      <c r="F4" s="24" t="s">
        <v>4</v>
      </c>
      <c r="G4" s="31" t="s">
        <v>5</v>
      </c>
      <c r="H4" s="24" t="s">
        <v>6</v>
      </c>
      <c r="I4" s="37" t="s">
        <v>7</v>
      </c>
      <c r="J4" s="24" t="s">
        <v>8</v>
      </c>
      <c r="K4" s="4"/>
      <c r="L4" s="4"/>
      <c r="M4" s="4"/>
      <c r="N4" s="4"/>
      <c r="O4" s="4"/>
      <c r="P4" s="4"/>
    </row>
    <row r="5" spans="1:16" ht="39.950000000000003" customHeight="1" x14ac:dyDescent="0.2">
      <c r="A5" s="2" t="s">
        <v>9</v>
      </c>
      <c r="B5" s="2" t="s">
        <v>10</v>
      </c>
      <c r="C5" s="2" t="s">
        <v>11</v>
      </c>
      <c r="D5" s="25"/>
      <c r="E5" s="38"/>
      <c r="F5" s="28"/>
      <c r="G5" s="28"/>
      <c r="H5" s="25"/>
      <c r="I5" s="38"/>
      <c r="J5" s="25"/>
      <c r="K5" s="2" t="s">
        <v>12</v>
      </c>
      <c r="L5" s="2" t="s">
        <v>13</v>
      </c>
      <c r="M5" s="2" t="s">
        <v>13</v>
      </c>
      <c r="N5" s="2" t="s">
        <v>13</v>
      </c>
      <c r="O5" s="2" t="s">
        <v>13</v>
      </c>
      <c r="P5" s="2" t="s">
        <v>13</v>
      </c>
    </row>
    <row r="6" spans="1:16" ht="12.95" customHeight="1" x14ac:dyDescent="0.2">
      <c r="A6" s="26" t="s">
        <v>14</v>
      </c>
      <c r="B6" s="26"/>
      <c r="C6" s="26"/>
      <c r="D6" s="5"/>
      <c r="E6" s="39"/>
      <c r="F6" s="29">
        <f>IF(OR(N6="Да",O6="Да"),M6,IF(M6-(M6*B2/100)&lt;L6,L6,M6-(M6*B2/100)))</f>
        <v>0</v>
      </c>
      <c r="G6" s="29"/>
      <c r="H6" s="5"/>
      <c r="I6" s="39"/>
      <c r="J6" s="5"/>
      <c r="K6" s="5"/>
      <c r="L6" s="5"/>
      <c r="M6" s="5"/>
      <c r="N6" s="5"/>
      <c r="O6" s="5"/>
      <c r="P6" s="5"/>
    </row>
    <row r="7" spans="1:16" ht="11.1" customHeight="1" outlineLevel="1" x14ac:dyDescent="0.2">
      <c r="A7" s="6" t="s">
        <v>15</v>
      </c>
      <c r="B7" s="7" t="s">
        <v>16</v>
      </c>
      <c r="C7" s="7" t="s">
        <v>17</v>
      </c>
      <c r="D7" s="8">
        <v>73</v>
      </c>
      <c r="E7" s="8">
        <v>0</v>
      </c>
      <c r="F7" s="9">
        <f>IF(OR(N7="Да",O7="Да"),M7,IF(M7-(M7*B2/100)&lt;L7,L7,M7-(M7*B2/100)))</f>
        <v>474</v>
      </c>
      <c r="G7" s="32">
        <f>E7*F7</f>
        <v>0</v>
      </c>
      <c r="H7" s="8">
        <v>2.1999999999999999E-2</v>
      </c>
      <c r="I7" s="40">
        <f>E7*H7</f>
        <v>0</v>
      </c>
      <c r="J7" s="7"/>
      <c r="K7" s="7" t="s">
        <v>18</v>
      </c>
      <c r="L7" s="10">
        <v>473.96</v>
      </c>
      <c r="M7" s="10">
        <v>474</v>
      </c>
      <c r="N7" s="7" t="s">
        <v>19</v>
      </c>
      <c r="O7" s="7" t="s">
        <v>19</v>
      </c>
      <c r="P7" s="10">
        <v>474</v>
      </c>
    </row>
    <row r="8" spans="1:16" ht="11.1" customHeight="1" outlineLevel="1" x14ac:dyDescent="0.2">
      <c r="A8" s="11" t="s">
        <v>20</v>
      </c>
      <c r="B8" s="12" t="s">
        <v>21</v>
      </c>
      <c r="C8" s="12" t="s">
        <v>22</v>
      </c>
      <c r="D8" s="13">
        <v>152</v>
      </c>
      <c r="E8" s="13">
        <v>0</v>
      </c>
      <c r="F8" s="14">
        <f>IF(OR(N8="Да",O8="Да"),M8,IF(M8-(M8*B2/100)&lt;L8,L8,M8-(M8*B2/100)))</f>
        <v>422.4</v>
      </c>
      <c r="G8" s="33">
        <f>E8*F8</f>
        <v>0</v>
      </c>
      <c r="H8" s="13">
        <v>3.2000000000000001E-2</v>
      </c>
      <c r="I8" s="41">
        <f>E8*H8</f>
        <v>0</v>
      </c>
      <c r="J8" s="12"/>
      <c r="K8" s="12" t="s">
        <v>23</v>
      </c>
      <c r="L8" s="15">
        <v>542.95000000000005</v>
      </c>
      <c r="M8" s="15">
        <v>422.4</v>
      </c>
      <c r="N8" s="12" t="s">
        <v>24</v>
      </c>
      <c r="O8" s="12" t="s">
        <v>19</v>
      </c>
      <c r="P8" s="15">
        <v>543</v>
      </c>
    </row>
    <row r="9" spans="1:16" ht="11.1" customHeight="1" outlineLevel="1" x14ac:dyDescent="0.2">
      <c r="A9" s="11" t="s">
        <v>25</v>
      </c>
      <c r="B9" s="12" t="s">
        <v>26</v>
      </c>
      <c r="C9" s="12" t="s">
        <v>27</v>
      </c>
      <c r="D9" s="13">
        <v>101</v>
      </c>
      <c r="E9" s="13">
        <v>0</v>
      </c>
      <c r="F9" s="14">
        <f>IF(OR(N9="Да",O9="Да"),M9,IF(M9-(M9*B2/100)&lt;L9,L9,M9-(M9*B2/100)))</f>
        <v>422.4</v>
      </c>
      <c r="G9" s="33">
        <f>E9*F9</f>
        <v>0</v>
      </c>
      <c r="H9" s="13">
        <v>3.2000000000000001E-2</v>
      </c>
      <c r="I9" s="41">
        <f>E9*H9</f>
        <v>0</v>
      </c>
      <c r="J9" s="12"/>
      <c r="K9" s="12" t="s">
        <v>23</v>
      </c>
      <c r="L9" s="15">
        <v>542.95000000000005</v>
      </c>
      <c r="M9" s="15">
        <v>422.4</v>
      </c>
      <c r="N9" s="12" t="s">
        <v>24</v>
      </c>
      <c r="O9" s="12" t="s">
        <v>19</v>
      </c>
      <c r="P9" s="15">
        <v>543</v>
      </c>
    </row>
    <row r="10" spans="1:16" ht="11.1" customHeight="1" outlineLevel="1" x14ac:dyDescent="0.2">
      <c r="A10" s="11" t="s">
        <v>28</v>
      </c>
      <c r="B10" s="12" t="s">
        <v>29</v>
      </c>
      <c r="C10" s="12" t="s">
        <v>30</v>
      </c>
      <c r="D10" s="13">
        <v>24</v>
      </c>
      <c r="E10" s="13">
        <v>0</v>
      </c>
      <c r="F10" s="14">
        <f>IF(OR(N10="Да",O10="Да"),M10,IF(M10-(M10*B2/100)&lt;L10,L10,M10-(M10*B2/100)))</f>
        <v>422.4</v>
      </c>
      <c r="G10" s="33">
        <f>E10*F10</f>
        <v>0</v>
      </c>
      <c r="H10" s="13">
        <v>3.2000000000000001E-2</v>
      </c>
      <c r="I10" s="41">
        <f>E10*H10</f>
        <v>0</v>
      </c>
      <c r="J10" s="12"/>
      <c r="K10" s="12" t="s">
        <v>23</v>
      </c>
      <c r="L10" s="15">
        <v>542.95000000000005</v>
      </c>
      <c r="M10" s="15">
        <v>422.4</v>
      </c>
      <c r="N10" s="12" t="s">
        <v>24</v>
      </c>
      <c r="O10" s="12" t="s">
        <v>19</v>
      </c>
      <c r="P10" s="15">
        <v>543</v>
      </c>
    </row>
    <row r="11" spans="1:16" ht="11.1" customHeight="1" outlineLevel="1" x14ac:dyDescent="0.2">
      <c r="A11" s="11" t="s">
        <v>31</v>
      </c>
      <c r="B11" s="12" t="s">
        <v>32</v>
      </c>
      <c r="C11" s="12" t="s">
        <v>33</v>
      </c>
      <c r="D11" s="13">
        <v>89</v>
      </c>
      <c r="E11" s="13">
        <v>0</v>
      </c>
      <c r="F11" s="14">
        <f>IF(OR(N11="Да",O11="Да"),M11,IF(M11-(M11*B2/100)&lt;L11,L11,M11-(M11*B2/100)))</f>
        <v>422.4</v>
      </c>
      <c r="G11" s="33">
        <f>E11*F11</f>
        <v>0</v>
      </c>
      <c r="H11" s="13">
        <v>3.2000000000000001E-2</v>
      </c>
      <c r="I11" s="41">
        <f>E11*H11</f>
        <v>0</v>
      </c>
      <c r="J11" s="12"/>
      <c r="K11" s="12" t="s">
        <v>23</v>
      </c>
      <c r="L11" s="15">
        <v>542.95000000000005</v>
      </c>
      <c r="M11" s="15">
        <v>422.4</v>
      </c>
      <c r="N11" s="12" t="s">
        <v>24</v>
      </c>
      <c r="O11" s="12" t="s">
        <v>19</v>
      </c>
      <c r="P11" s="15">
        <v>543</v>
      </c>
    </row>
    <row r="12" spans="1:16" ht="11.1" customHeight="1" outlineLevel="1" x14ac:dyDescent="0.2">
      <c r="A12" s="11" t="s">
        <v>34</v>
      </c>
      <c r="B12" s="12" t="s">
        <v>35</v>
      </c>
      <c r="C12" s="12" t="s">
        <v>36</v>
      </c>
      <c r="D12" s="13">
        <v>104</v>
      </c>
      <c r="E12" s="13">
        <v>0</v>
      </c>
      <c r="F12" s="14">
        <f>IF(OR(N12="Да",O12="Да"),M12,IF(M12-(M12*B2/100)&lt;L12,L12,M12-(M12*B2/100)))</f>
        <v>422.4</v>
      </c>
      <c r="G12" s="33">
        <f>E12*F12</f>
        <v>0</v>
      </c>
      <c r="H12" s="13">
        <v>3.2000000000000001E-2</v>
      </c>
      <c r="I12" s="41">
        <f>E12*H12</f>
        <v>0</v>
      </c>
      <c r="J12" s="12"/>
      <c r="K12" s="12" t="s">
        <v>23</v>
      </c>
      <c r="L12" s="15">
        <v>542.95000000000005</v>
      </c>
      <c r="M12" s="15">
        <v>422.4</v>
      </c>
      <c r="N12" s="12" t="s">
        <v>24</v>
      </c>
      <c r="O12" s="12" t="s">
        <v>19</v>
      </c>
      <c r="P12" s="15">
        <v>543</v>
      </c>
    </row>
    <row r="13" spans="1:16" ht="11.1" customHeight="1" outlineLevel="1" x14ac:dyDescent="0.2">
      <c r="A13" s="11" t="s">
        <v>37</v>
      </c>
      <c r="B13" s="12" t="s">
        <v>38</v>
      </c>
      <c r="C13" s="12" t="s">
        <v>39</v>
      </c>
      <c r="D13" s="13">
        <v>139</v>
      </c>
      <c r="E13" s="13">
        <v>0</v>
      </c>
      <c r="F13" s="14">
        <f>IF(OR(N13="Да",O13="Да"),M13,IF(M13-(M13*B2/100)&lt;L13,L13,M13-(M13*B2/100)))</f>
        <v>422.4</v>
      </c>
      <c r="G13" s="33">
        <f>E13*F13</f>
        <v>0</v>
      </c>
      <c r="H13" s="13">
        <v>3.2000000000000001E-2</v>
      </c>
      <c r="I13" s="41">
        <f>E13*H13</f>
        <v>0</v>
      </c>
      <c r="J13" s="12"/>
      <c r="K13" s="12" t="s">
        <v>23</v>
      </c>
      <c r="L13" s="15">
        <v>542.95000000000005</v>
      </c>
      <c r="M13" s="15">
        <v>422.4</v>
      </c>
      <c r="N13" s="12" t="s">
        <v>24</v>
      </c>
      <c r="O13" s="12" t="s">
        <v>19</v>
      </c>
      <c r="P13" s="15">
        <v>543</v>
      </c>
    </row>
    <row r="14" spans="1:16" ht="11.1" customHeight="1" outlineLevel="1" x14ac:dyDescent="0.2">
      <c r="A14" s="11" t="s">
        <v>40</v>
      </c>
      <c r="B14" s="12" t="s">
        <v>41</v>
      </c>
      <c r="C14" s="12" t="s">
        <v>42</v>
      </c>
      <c r="D14" s="13">
        <v>156</v>
      </c>
      <c r="E14" s="13">
        <v>0</v>
      </c>
      <c r="F14" s="14">
        <f>IF(OR(N14="Да",O14="Да"),M14,IF(M14-(M14*B2/100)&lt;L14,L14,M14-(M14*B2/100)))</f>
        <v>422.4</v>
      </c>
      <c r="G14" s="33">
        <f>E14*F14</f>
        <v>0</v>
      </c>
      <c r="H14" s="13">
        <v>3.2000000000000001E-2</v>
      </c>
      <c r="I14" s="41">
        <f>E14*H14</f>
        <v>0</v>
      </c>
      <c r="J14" s="12"/>
      <c r="K14" s="12" t="s">
        <v>23</v>
      </c>
      <c r="L14" s="15">
        <v>542.95000000000005</v>
      </c>
      <c r="M14" s="15">
        <v>422.4</v>
      </c>
      <c r="N14" s="12" t="s">
        <v>24</v>
      </c>
      <c r="O14" s="12" t="s">
        <v>19</v>
      </c>
      <c r="P14" s="15">
        <v>543</v>
      </c>
    </row>
    <row r="15" spans="1:16" ht="11.1" customHeight="1" outlineLevel="1" x14ac:dyDescent="0.2">
      <c r="A15" s="11" t="s">
        <v>43</v>
      </c>
      <c r="B15" s="12" t="s">
        <v>44</v>
      </c>
      <c r="C15" s="12" t="s">
        <v>45</v>
      </c>
      <c r="D15" s="13">
        <v>141</v>
      </c>
      <c r="E15" s="13">
        <v>0</v>
      </c>
      <c r="F15" s="14">
        <f>IF(OR(N15="Да",O15="Да"),M15,IF(M15-(M15*B2/100)&lt;L15,L15,M15-(M15*B2/100)))</f>
        <v>422.4</v>
      </c>
      <c r="G15" s="33">
        <f>E15*F15</f>
        <v>0</v>
      </c>
      <c r="H15" s="13">
        <v>3.2000000000000001E-2</v>
      </c>
      <c r="I15" s="41">
        <f>E15*H15</f>
        <v>0</v>
      </c>
      <c r="J15" s="12"/>
      <c r="K15" s="12" t="s">
        <v>23</v>
      </c>
      <c r="L15" s="15">
        <v>542.95000000000005</v>
      </c>
      <c r="M15" s="15">
        <v>422.4</v>
      </c>
      <c r="N15" s="12" t="s">
        <v>24</v>
      </c>
      <c r="O15" s="12" t="s">
        <v>19</v>
      </c>
      <c r="P15" s="15">
        <v>543</v>
      </c>
    </row>
    <row r="16" spans="1:16" ht="11.1" customHeight="1" outlineLevel="1" x14ac:dyDescent="0.2">
      <c r="A16" s="11" t="s">
        <v>46</v>
      </c>
      <c r="B16" s="12" t="s">
        <v>47</v>
      </c>
      <c r="C16" s="12" t="s">
        <v>48</v>
      </c>
      <c r="D16" s="13">
        <v>104</v>
      </c>
      <c r="E16" s="13">
        <v>0</v>
      </c>
      <c r="F16" s="14">
        <f>IF(OR(N16="Да",O16="Да"),M16,IF(M16-(M16*B2/100)&lt;L16,L16,M16-(M16*B2/100)))</f>
        <v>422.4</v>
      </c>
      <c r="G16" s="33">
        <f>E16*F16</f>
        <v>0</v>
      </c>
      <c r="H16" s="13">
        <v>3.2000000000000001E-2</v>
      </c>
      <c r="I16" s="41">
        <f>E16*H16</f>
        <v>0</v>
      </c>
      <c r="J16" s="12"/>
      <c r="K16" s="12" t="s">
        <v>23</v>
      </c>
      <c r="L16" s="15">
        <v>542.95000000000005</v>
      </c>
      <c r="M16" s="15">
        <v>422.4</v>
      </c>
      <c r="N16" s="12" t="s">
        <v>24</v>
      </c>
      <c r="O16" s="12" t="s">
        <v>19</v>
      </c>
      <c r="P16" s="15">
        <v>543</v>
      </c>
    </row>
    <row r="17" spans="1:16" ht="11.1" customHeight="1" outlineLevel="1" x14ac:dyDescent="0.2">
      <c r="A17" s="11" t="s">
        <v>49</v>
      </c>
      <c r="B17" s="12" t="s">
        <v>50</v>
      </c>
      <c r="C17" s="12" t="s">
        <v>51</v>
      </c>
      <c r="D17" s="13">
        <v>113</v>
      </c>
      <c r="E17" s="13">
        <v>0</v>
      </c>
      <c r="F17" s="14">
        <f>IF(OR(N17="Да",O17="Да"),M17,IF(M17-(M17*B2/100)&lt;L17,L17,M17-(M17*B2/100)))</f>
        <v>422.4</v>
      </c>
      <c r="G17" s="33">
        <f>E17*F17</f>
        <v>0</v>
      </c>
      <c r="H17" s="13">
        <v>3.2000000000000001E-2</v>
      </c>
      <c r="I17" s="41">
        <f>E17*H17</f>
        <v>0</v>
      </c>
      <c r="J17" s="12"/>
      <c r="K17" s="12" t="s">
        <v>23</v>
      </c>
      <c r="L17" s="15">
        <v>542.95000000000005</v>
      </c>
      <c r="M17" s="15">
        <v>422.4</v>
      </c>
      <c r="N17" s="12" t="s">
        <v>24</v>
      </c>
      <c r="O17" s="12" t="s">
        <v>19</v>
      </c>
      <c r="P17" s="15">
        <v>543</v>
      </c>
    </row>
    <row r="18" spans="1:16" ht="11.1" customHeight="1" outlineLevel="1" x14ac:dyDescent="0.2">
      <c r="A18" s="11" t="s">
        <v>52</v>
      </c>
      <c r="B18" s="12" t="s">
        <v>53</v>
      </c>
      <c r="C18" s="12" t="s">
        <v>54</v>
      </c>
      <c r="D18" s="13">
        <v>152</v>
      </c>
      <c r="E18" s="13">
        <v>0</v>
      </c>
      <c r="F18" s="14">
        <f>IF(OR(N18="Да",O18="Да"),M18,IF(M18-(M18*B2/100)&lt;L18,L18,M18-(M18*B2/100)))</f>
        <v>422.4</v>
      </c>
      <c r="G18" s="33">
        <f>E18*F18</f>
        <v>0</v>
      </c>
      <c r="H18" s="13">
        <v>3.2000000000000001E-2</v>
      </c>
      <c r="I18" s="41">
        <f>E18*H18</f>
        <v>0</v>
      </c>
      <c r="J18" s="12"/>
      <c r="K18" s="12" t="s">
        <v>23</v>
      </c>
      <c r="L18" s="15">
        <v>542.95000000000005</v>
      </c>
      <c r="M18" s="15">
        <v>422.4</v>
      </c>
      <c r="N18" s="12" t="s">
        <v>24</v>
      </c>
      <c r="O18" s="12" t="s">
        <v>19</v>
      </c>
      <c r="P18" s="15">
        <v>543</v>
      </c>
    </row>
    <row r="19" spans="1:16" ht="11.1" customHeight="1" outlineLevel="1" x14ac:dyDescent="0.2">
      <c r="A19" s="11" t="s">
        <v>55</v>
      </c>
      <c r="B19" s="12" t="s">
        <v>56</v>
      </c>
      <c r="C19" s="12" t="s">
        <v>57</v>
      </c>
      <c r="D19" s="13">
        <v>8</v>
      </c>
      <c r="E19" s="13">
        <v>0</v>
      </c>
      <c r="F19" s="14">
        <f>IF(OR(N19="Да",O19="Да"),M19,IF(M19-(M19*B2/100)&lt;L19,L19,M19-(M19*B2/100)))</f>
        <v>624</v>
      </c>
      <c r="G19" s="33">
        <f>E19*F19</f>
        <v>0</v>
      </c>
      <c r="H19" s="13">
        <v>0.02</v>
      </c>
      <c r="I19" s="41">
        <f>E19*H19</f>
        <v>0</v>
      </c>
      <c r="J19" s="12" t="s">
        <v>58</v>
      </c>
      <c r="K19" s="12" t="s">
        <v>59</v>
      </c>
      <c r="L19" s="15">
        <v>639.54</v>
      </c>
      <c r="M19" s="15">
        <v>624</v>
      </c>
      <c r="N19" s="12" t="s">
        <v>24</v>
      </c>
      <c r="O19" s="12" t="s">
        <v>19</v>
      </c>
      <c r="P19" s="15">
        <v>639.6</v>
      </c>
    </row>
    <row r="20" spans="1:16" ht="23.1" customHeight="1" outlineLevel="1" x14ac:dyDescent="0.2">
      <c r="A20" s="11" t="s">
        <v>60</v>
      </c>
      <c r="B20" s="12" t="s">
        <v>61</v>
      </c>
      <c r="C20" s="12" t="s">
        <v>62</v>
      </c>
      <c r="D20" s="13">
        <v>5</v>
      </c>
      <c r="E20" s="13">
        <v>0</v>
      </c>
      <c r="F20" s="14">
        <f>IF(OR(N20="Да",O20="Да"),M20,IF(M20-(M20*B2/100)&lt;L20,L20,M20-(M20*B2/100)))</f>
        <v>624</v>
      </c>
      <c r="G20" s="33">
        <f>E20*F20</f>
        <v>0</v>
      </c>
      <c r="H20" s="13">
        <v>0.02</v>
      </c>
      <c r="I20" s="41">
        <f>E20*H20</f>
        <v>0</v>
      </c>
      <c r="J20" s="12" t="s">
        <v>58</v>
      </c>
      <c r="K20" s="12" t="s">
        <v>59</v>
      </c>
      <c r="L20" s="15">
        <v>639.54</v>
      </c>
      <c r="M20" s="15">
        <v>624</v>
      </c>
      <c r="N20" s="12" t="s">
        <v>24</v>
      </c>
      <c r="O20" s="12" t="s">
        <v>19</v>
      </c>
      <c r="P20" s="15">
        <v>639.6</v>
      </c>
    </row>
    <row r="21" spans="1:16" ht="11.1" customHeight="1" outlineLevel="1" x14ac:dyDescent="0.2">
      <c r="A21" s="16" t="s">
        <v>63</v>
      </c>
      <c r="B21" s="17" t="s">
        <v>64</v>
      </c>
      <c r="C21" s="17" t="s">
        <v>65</v>
      </c>
      <c r="D21" s="18">
        <v>127</v>
      </c>
      <c r="E21" s="18">
        <v>0</v>
      </c>
      <c r="F21" s="19">
        <f>IF(OR(N21="Да",O21="Да"),M21,IF(M21-(M21*B2/100)&lt;L21,L21,M21-(M21*B2/100)))</f>
        <v>483</v>
      </c>
      <c r="G21" s="34">
        <f>E21*F21</f>
        <v>0</v>
      </c>
      <c r="H21" s="18">
        <v>2.9000000000000001E-2</v>
      </c>
      <c r="I21" s="42">
        <f>E21*H21</f>
        <v>0</v>
      </c>
      <c r="J21" s="17"/>
      <c r="K21" s="17"/>
      <c r="L21" s="20">
        <v>482.96</v>
      </c>
      <c r="M21" s="20">
        <v>483</v>
      </c>
      <c r="N21" s="17" t="s">
        <v>19</v>
      </c>
      <c r="O21" s="17" t="s">
        <v>19</v>
      </c>
      <c r="P21" s="20">
        <v>483</v>
      </c>
    </row>
    <row r="22" spans="1:16" ht="11.1" customHeight="1" outlineLevel="1" x14ac:dyDescent="0.2">
      <c r="A22" s="16" t="s">
        <v>66</v>
      </c>
      <c r="B22" s="17" t="s">
        <v>67</v>
      </c>
      <c r="C22" s="17" t="s">
        <v>68</v>
      </c>
      <c r="D22" s="18">
        <v>79</v>
      </c>
      <c r="E22" s="18">
        <v>0</v>
      </c>
      <c r="F22" s="19">
        <f>IF(OR(N22="Да",O22="Да"),M22,IF(M22-(M22*B2/100)&lt;L22,L22,M22-(M22*B2/100)))</f>
        <v>264</v>
      </c>
      <c r="G22" s="34">
        <f>E22*F22</f>
        <v>0</v>
      </c>
      <c r="H22" s="18">
        <v>2E-3</v>
      </c>
      <c r="I22" s="42">
        <f>E22*H22</f>
        <v>0</v>
      </c>
      <c r="J22" s="17"/>
      <c r="K22" s="17"/>
      <c r="L22" s="20">
        <v>263.98</v>
      </c>
      <c r="M22" s="20">
        <v>264</v>
      </c>
      <c r="N22" s="17" t="s">
        <v>19</v>
      </c>
      <c r="O22" s="17" t="s">
        <v>19</v>
      </c>
      <c r="P22" s="20">
        <v>264</v>
      </c>
    </row>
    <row r="23" spans="1:16" ht="11.1" customHeight="1" outlineLevel="1" x14ac:dyDescent="0.2">
      <c r="A23" s="16" t="s">
        <v>69</v>
      </c>
      <c r="B23" s="17" t="s">
        <v>70</v>
      </c>
      <c r="C23" s="17" t="s">
        <v>71</v>
      </c>
      <c r="D23" s="18">
        <v>7</v>
      </c>
      <c r="E23" s="18">
        <v>0</v>
      </c>
      <c r="F23" s="19">
        <f>IF(OR(N23="Да",O23="Да"),M23,IF(M23-(M23*B2/100)&lt;L23,L23,M23-(M23*B2/100)))</f>
        <v>436.8</v>
      </c>
      <c r="G23" s="34">
        <f>E23*F23</f>
        <v>0</v>
      </c>
      <c r="H23" s="18">
        <v>0.01</v>
      </c>
      <c r="I23" s="42">
        <f>E23*H23</f>
        <v>0</v>
      </c>
      <c r="J23" s="17" t="s">
        <v>58</v>
      </c>
      <c r="K23" s="17"/>
      <c r="L23" s="20">
        <v>436.76</v>
      </c>
      <c r="M23" s="20">
        <v>436.8</v>
      </c>
      <c r="N23" s="17" t="s">
        <v>19</v>
      </c>
      <c r="O23" s="17" t="s">
        <v>19</v>
      </c>
      <c r="P23" s="20">
        <v>436.8</v>
      </c>
    </row>
    <row r="24" spans="1:16" ht="11.1" customHeight="1" outlineLevel="1" x14ac:dyDescent="0.2">
      <c r="A24" s="16" t="s">
        <v>72</v>
      </c>
      <c r="B24" s="17" t="s">
        <v>73</v>
      </c>
      <c r="C24" s="17" t="s">
        <v>74</v>
      </c>
      <c r="D24" s="18">
        <v>11</v>
      </c>
      <c r="E24" s="18">
        <v>0</v>
      </c>
      <c r="F24" s="19">
        <f>IF(OR(N24="Да",O24="Да"),M24,IF(M24-(M24*B2/100)&lt;L24,L24,M24-(M24*B2/100)))</f>
        <v>436.8</v>
      </c>
      <c r="G24" s="34">
        <f>E24*F24</f>
        <v>0</v>
      </c>
      <c r="H24" s="18">
        <v>0.01</v>
      </c>
      <c r="I24" s="42">
        <f>E24*H24</f>
        <v>0</v>
      </c>
      <c r="J24" s="17" t="s">
        <v>58</v>
      </c>
      <c r="K24" s="17"/>
      <c r="L24" s="20">
        <v>436.76</v>
      </c>
      <c r="M24" s="20">
        <v>436.8</v>
      </c>
      <c r="N24" s="17" t="s">
        <v>19</v>
      </c>
      <c r="O24" s="17" t="s">
        <v>19</v>
      </c>
      <c r="P24" s="20">
        <v>436.8</v>
      </c>
    </row>
    <row r="25" spans="1:16" ht="11.1" customHeight="1" outlineLevel="1" x14ac:dyDescent="0.2">
      <c r="A25" s="16" t="s">
        <v>75</v>
      </c>
      <c r="B25" s="17" t="s">
        <v>76</v>
      </c>
      <c r="C25" s="17" t="s">
        <v>77</v>
      </c>
      <c r="D25" s="18">
        <v>117</v>
      </c>
      <c r="E25" s="18">
        <v>0</v>
      </c>
      <c r="F25" s="19">
        <f>IF(OR(N25="Да",O25="Да"),M25,IF(M25-(M25*B2/100)&lt;L25,L25,M25-(M25*B2/100)))</f>
        <v>436.8</v>
      </c>
      <c r="G25" s="34">
        <f>E25*F25</f>
        <v>0</v>
      </c>
      <c r="H25" s="18">
        <v>0.01</v>
      </c>
      <c r="I25" s="42">
        <f>E25*H25</f>
        <v>0</v>
      </c>
      <c r="J25" s="17" t="s">
        <v>58</v>
      </c>
      <c r="K25" s="17"/>
      <c r="L25" s="20">
        <v>436.76</v>
      </c>
      <c r="M25" s="20">
        <v>436.8</v>
      </c>
      <c r="N25" s="17" t="s">
        <v>19</v>
      </c>
      <c r="O25" s="17" t="s">
        <v>19</v>
      </c>
      <c r="P25" s="20">
        <v>436.8</v>
      </c>
    </row>
    <row r="26" spans="1:16" ht="11.1" customHeight="1" outlineLevel="1" x14ac:dyDescent="0.2">
      <c r="A26" s="16" t="s">
        <v>78</v>
      </c>
      <c r="B26" s="17" t="s">
        <v>79</v>
      </c>
      <c r="C26" s="17" t="s">
        <v>80</v>
      </c>
      <c r="D26" s="18">
        <v>52</v>
      </c>
      <c r="E26" s="18">
        <v>0</v>
      </c>
      <c r="F26" s="19">
        <f>IF(OR(N26="Да",O26="Да"),M26,IF(M26-(M26*B2/100)&lt;L26,L26,M26-(M26*B2/100)))</f>
        <v>436.8</v>
      </c>
      <c r="G26" s="34">
        <f>E26*F26</f>
        <v>0</v>
      </c>
      <c r="H26" s="18">
        <v>0.01</v>
      </c>
      <c r="I26" s="42">
        <f>E26*H26</f>
        <v>0</v>
      </c>
      <c r="J26" s="17" t="s">
        <v>58</v>
      </c>
      <c r="K26" s="17"/>
      <c r="L26" s="20">
        <v>436.76</v>
      </c>
      <c r="M26" s="20">
        <v>436.8</v>
      </c>
      <c r="N26" s="17" t="s">
        <v>19</v>
      </c>
      <c r="O26" s="17" t="s">
        <v>19</v>
      </c>
      <c r="P26" s="20">
        <v>436.8</v>
      </c>
    </row>
    <row r="27" spans="1:16" ht="11.1" customHeight="1" outlineLevel="1" x14ac:dyDescent="0.2">
      <c r="A27" s="16" t="s">
        <v>81</v>
      </c>
      <c r="B27" s="17" t="s">
        <v>82</v>
      </c>
      <c r="C27" s="17" t="s">
        <v>83</v>
      </c>
      <c r="D27" s="18">
        <v>10</v>
      </c>
      <c r="E27" s="18">
        <v>0</v>
      </c>
      <c r="F27" s="19">
        <f>IF(OR(N27="Да",O27="Да"),M27,IF(M27-(M27*B2/100)&lt;L27,L27,M27-(M27*B2/100)))</f>
        <v>436.8</v>
      </c>
      <c r="G27" s="34">
        <f>E27*F27</f>
        <v>0</v>
      </c>
      <c r="H27" s="18">
        <v>0.01</v>
      </c>
      <c r="I27" s="42">
        <f>E27*H27</f>
        <v>0</v>
      </c>
      <c r="J27" s="17" t="s">
        <v>58</v>
      </c>
      <c r="K27" s="17"/>
      <c r="L27" s="20">
        <v>436.76</v>
      </c>
      <c r="M27" s="20">
        <v>436.8</v>
      </c>
      <c r="N27" s="17" t="s">
        <v>19</v>
      </c>
      <c r="O27" s="17" t="s">
        <v>19</v>
      </c>
      <c r="P27" s="20">
        <v>436.8</v>
      </c>
    </row>
    <row r="28" spans="1:16" ht="11.1" customHeight="1" outlineLevel="1" x14ac:dyDescent="0.2">
      <c r="A28" s="16" t="s">
        <v>84</v>
      </c>
      <c r="B28" s="17" t="s">
        <v>85</v>
      </c>
      <c r="C28" s="17" t="s">
        <v>86</v>
      </c>
      <c r="D28" s="18">
        <v>25</v>
      </c>
      <c r="E28" s="18">
        <v>0</v>
      </c>
      <c r="F28" s="19">
        <f>IF(OR(N28="Да",O28="Да"),M28,IF(M28-(M28*B2/100)&lt;L28,L28,M28-(M28*B2/100)))</f>
        <v>436.8</v>
      </c>
      <c r="G28" s="34">
        <f>E28*F28</f>
        <v>0</v>
      </c>
      <c r="H28" s="18">
        <v>0.01</v>
      </c>
      <c r="I28" s="42">
        <f>E28*H28</f>
        <v>0</v>
      </c>
      <c r="J28" s="17" t="s">
        <v>58</v>
      </c>
      <c r="K28" s="17"/>
      <c r="L28" s="20">
        <v>436.76</v>
      </c>
      <c r="M28" s="20">
        <v>436.8</v>
      </c>
      <c r="N28" s="17" t="s">
        <v>19</v>
      </c>
      <c r="O28" s="17" t="s">
        <v>19</v>
      </c>
      <c r="P28" s="20">
        <v>436.8</v>
      </c>
    </row>
    <row r="29" spans="1:16" ht="11.1" customHeight="1" outlineLevel="1" x14ac:dyDescent="0.2">
      <c r="A29" s="16" t="s">
        <v>87</v>
      </c>
      <c r="B29" s="17" t="s">
        <v>88</v>
      </c>
      <c r="C29" s="17" t="s">
        <v>89</v>
      </c>
      <c r="D29" s="18">
        <v>39</v>
      </c>
      <c r="E29" s="18">
        <v>0</v>
      </c>
      <c r="F29" s="19">
        <f>IF(OR(N29="Да",O29="Да"),M29,IF(M29-(M29*B2/100)&lt;L29,L29,M29-(M29*B2/100)))</f>
        <v>436.8</v>
      </c>
      <c r="G29" s="34">
        <f>E29*F29</f>
        <v>0</v>
      </c>
      <c r="H29" s="18">
        <v>0.01</v>
      </c>
      <c r="I29" s="42">
        <f>E29*H29</f>
        <v>0</v>
      </c>
      <c r="J29" s="17" t="s">
        <v>58</v>
      </c>
      <c r="K29" s="17"/>
      <c r="L29" s="20">
        <v>436.76</v>
      </c>
      <c r="M29" s="20">
        <v>436.8</v>
      </c>
      <c r="N29" s="17" t="s">
        <v>19</v>
      </c>
      <c r="O29" s="17" t="s">
        <v>19</v>
      </c>
      <c r="P29" s="20">
        <v>436.8</v>
      </c>
    </row>
    <row r="30" spans="1:16" ht="11.1" customHeight="1" outlineLevel="1" x14ac:dyDescent="0.2">
      <c r="A30" s="16" t="s">
        <v>90</v>
      </c>
      <c r="B30" s="17" t="s">
        <v>91</v>
      </c>
      <c r="C30" s="17" t="s">
        <v>92</v>
      </c>
      <c r="D30" s="18">
        <v>26</v>
      </c>
      <c r="E30" s="18">
        <v>0</v>
      </c>
      <c r="F30" s="19">
        <f>IF(OR(N30="Да",O30="Да"),M30,IF(M30-(M30*B2/100)&lt;L30,L30,M30-(M30*B2/100)))</f>
        <v>436.8</v>
      </c>
      <c r="G30" s="34">
        <f>E30*F30</f>
        <v>0</v>
      </c>
      <c r="H30" s="18">
        <v>0.01</v>
      </c>
      <c r="I30" s="42">
        <f>E30*H30</f>
        <v>0</v>
      </c>
      <c r="J30" s="17" t="s">
        <v>58</v>
      </c>
      <c r="K30" s="17"/>
      <c r="L30" s="20">
        <v>436.76</v>
      </c>
      <c r="M30" s="20">
        <v>436.8</v>
      </c>
      <c r="N30" s="17" t="s">
        <v>19</v>
      </c>
      <c r="O30" s="17" t="s">
        <v>19</v>
      </c>
      <c r="P30" s="20">
        <v>436.8</v>
      </c>
    </row>
    <row r="31" spans="1:16" ht="11.1" customHeight="1" outlineLevel="1" x14ac:dyDescent="0.2">
      <c r="A31" s="16" t="s">
        <v>93</v>
      </c>
      <c r="B31" s="17" t="s">
        <v>94</v>
      </c>
      <c r="C31" s="17" t="s">
        <v>95</v>
      </c>
      <c r="D31" s="18">
        <v>55</v>
      </c>
      <c r="E31" s="18">
        <v>0</v>
      </c>
      <c r="F31" s="19">
        <f>IF(OR(N31="Да",O31="Да"),M31,IF(M31-(M31*B2/100)&lt;L31,L31,M31-(M31*B2/100)))</f>
        <v>436.8</v>
      </c>
      <c r="G31" s="34">
        <f>E31*F31</f>
        <v>0</v>
      </c>
      <c r="H31" s="18">
        <v>0.01</v>
      </c>
      <c r="I31" s="42">
        <f>E31*H31</f>
        <v>0</v>
      </c>
      <c r="J31" s="17" t="s">
        <v>58</v>
      </c>
      <c r="K31" s="17"/>
      <c r="L31" s="20">
        <v>436.76</v>
      </c>
      <c r="M31" s="20">
        <v>436.8</v>
      </c>
      <c r="N31" s="17" t="s">
        <v>19</v>
      </c>
      <c r="O31" s="17" t="s">
        <v>19</v>
      </c>
      <c r="P31" s="20">
        <v>436.8</v>
      </c>
    </row>
    <row r="32" spans="1:16" ht="11.1" customHeight="1" outlineLevel="1" x14ac:dyDescent="0.2">
      <c r="A32" s="16" t="s">
        <v>96</v>
      </c>
      <c r="B32" s="17" t="s">
        <v>97</v>
      </c>
      <c r="C32" s="17" t="s">
        <v>98</v>
      </c>
      <c r="D32" s="18">
        <v>49</v>
      </c>
      <c r="E32" s="18">
        <v>0</v>
      </c>
      <c r="F32" s="19">
        <f>IF(OR(N32="Да",O32="Да"),M32,IF(M32-(M32*B2/100)&lt;L32,L32,M32-(M32*B2/100)))</f>
        <v>436.8</v>
      </c>
      <c r="G32" s="34">
        <f>E32*F32</f>
        <v>0</v>
      </c>
      <c r="H32" s="18">
        <v>0.01</v>
      </c>
      <c r="I32" s="42">
        <f>E32*H32</f>
        <v>0</v>
      </c>
      <c r="J32" s="17" t="s">
        <v>58</v>
      </c>
      <c r="K32" s="17"/>
      <c r="L32" s="20">
        <v>436.76</v>
      </c>
      <c r="M32" s="20">
        <v>436.8</v>
      </c>
      <c r="N32" s="17" t="s">
        <v>19</v>
      </c>
      <c r="O32" s="17" t="s">
        <v>19</v>
      </c>
      <c r="P32" s="20">
        <v>436.8</v>
      </c>
    </row>
    <row r="33" spans="1:16" ht="11.1" customHeight="1" outlineLevel="1" x14ac:dyDescent="0.2">
      <c r="A33" s="16" t="s">
        <v>99</v>
      </c>
      <c r="B33" s="17" t="s">
        <v>100</v>
      </c>
      <c r="C33" s="17" t="s">
        <v>101</v>
      </c>
      <c r="D33" s="18">
        <v>49</v>
      </c>
      <c r="E33" s="18">
        <v>0</v>
      </c>
      <c r="F33" s="19">
        <f>IF(OR(N33="Да",O33="Да"),M33,IF(M33-(M33*B2/100)&lt;L33,L33,M33-(M33*B2/100)))</f>
        <v>436.8</v>
      </c>
      <c r="G33" s="34">
        <f>E33*F33</f>
        <v>0</v>
      </c>
      <c r="H33" s="18">
        <v>0.01</v>
      </c>
      <c r="I33" s="42">
        <f>E33*H33</f>
        <v>0</v>
      </c>
      <c r="J33" s="17" t="s">
        <v>58</v>
      </c>
      <c r="K33" s="17"/>
      <c r="L33" s="20">
        <v>436.76</v>
      </c>
      <c r="M33" s="20">
        <v>436.8</v>
      </c>
      <c r="N33" s="17" t="s">
        <v>19</v>
      </c>
      <c r="O33" s="17" t="s">
        <v>19</v>
      </c>
      <c r="P33" s="20">
        <v>436.8</v>
      </c>
    </row>
    <row r="34" spans="1:16" ht="11.1" customHeight="1" outlineLevel="1" x14ac:dyDescent="0.2">
      <c r="A34" s="16" t="s">
        <v>102</v>
      </c>
      <c r="B34" s="17" t="s">
        <v>103</v>
      </c>
      <c r="C34" s="17" t="s">
        <v>104</v>
      </c>
      <c r="D34" s="18">
        <v>21</v>
      </c>
      <c r="E34" s="18">
        <v>0</v>
      </c>
      <c r="F34" s="19">
        <f>IF(OR(N34="Да",O34="Да"),M34,IF(M34-(M34*B2/100)&lt;L34,L34,M34-(M34*B2/100)))</f>
        <v>436.8</v>
      </c>
      <c r="G34" s="34">
        <f>E34*F34</f>
        <v>0</v>
      </c>
      <c r="H34" s="18">
        <v>0.01</v>
      </c>
      <c r="I34" s="42">
        <f>E34*H34</f>
        <v>0</v>
      </c>
      <c r="J34" s="17" t="s">
        <v>58</v>
      </c>
      <c r="K34" s="17"/>
      <c r="L34" s="20">
        <v>436.76</v>
      </c>
      <c r="M34" s="20">
        <v>436.8</v>
      </c>
      <c r="N34" s="17" t="s">
        <v>19</v>
      </c>
      <c r="O34" s="17" t="s">
        <v>19</v>
      </c>
      <c r="P34" s="20">
        <v>436.8</v>
      </c>
    </row>
    <row r="35" spans="1:16" ht="11.1" customHeight="1" outlineLevel="1" x14ac:dyDescent="0.2">
      <c r="A35" s="16" t="s">
        <v>105</v>
      </c>
      <c r="B35" s="17" t="s">
        <v>106</v>
      </c>
      <c r="C35" s="17" t="s">
        <v>107</v>
      </c>
      <c r="D35" s="18">
        <v>9</v>
      </c>
      <c r="E35" s="18">
        <v>0</v>
      </c>
      <c r="F35" s="19">
        <f>IF(OR(N35="Да",O35="Да"),M35,IF(M35-(M35*B2/100)&lt;L35,L35,M35-(M35*B2/100)))</f>
        <v>436.8</v>
      </c>
      <c r="G35" s="34">
        <f>E35*F35</f>
        <v>0</v>
      </c>
      <c r="H35" s="18">
        <v>0.01</v>
      </c>
      <c r="I35" s="42">
        <f>E35*H35</f>
        <v>0</v>
      </c>
      <c r="J35" s="17" t="s">
        <v>58</v>
      </c>
      <c r="K35" s="17"/>
      <c r="L35" s="20">
        <v>436.76</v>
      </c>
      <c r="M35" s="20">
        <v>436.8</v>
      </c>
      <c r="N35" s="17" t="s">
        <v>19</v>
      </c>
      <c r="O35" s="17" t="s">
        <v>19</v>
      </c>
      <c r="P35" s="20">
        <v>436.8</v>
      </c>
    </row>
    <row r="36" spans="1:16" ht="11.1" customHeight="1" outlineLevel="1" x14ac:dyDescent="0.2">
      <c r="A36" s="16" t="s">
        <v>108</v>
      </c>
      <c r="B36" s="17" t="s">
        <v>109</v>
      </c>
      <c r="C36" s="17" t="s">
        <v>110</v>
      </c>
      <c r="D36" s="18">
        <v>22</v>
      </c>
      <c r="E36" s="18">
        <v>0</v>
      </c>
      <c r="F36" s="19">
        <f>IF(OR(N36="Да",O36="Да"),M36,IF(M36-(M36*B2/100)&lt;L36,L36,M36-(M36*B2/100)))</f>
        <v>436.8</v>
      </c>
      <c r="G36" s="34">
        <f>E36*F36</f>
        <v>0</v>
      </c>
      <c r="H36" s="18">
        <v>0.01</v>
      </c>
      <c r="I36" s="42">
        <f>E36*H36</f>
        <v>0</v>
      </c>
      <c r="J36" s="17" t="s">
        <v>58</v>
      </c>
      <c r="K36" s="17"/>
      <c r="L36" s="20">
        <v>436.76</v>
      </c>
      <c r="M36" s="20">
        <v>436.8</v>
      </c>
      <c r="N36" s="17" t="s">
        <v>19</v>
      </c>
      <c r="O36" s="17" t="s">
        <v>19</v>
      </c>
      <c r="P36" s="20">
        <v>436.8</v>
      </c>
    </row>
    <row r="37" spans="1:16" ht="11.1" customHeight="1" outlineLevel="1" x14ac:dyDescent="0.2">
      <c r="A37" s="16" t="s">
        <v>111</v>
      </c>
      <c r="B37" s="17" t="s">
        <v>112</v>
      </c>
      <c r="C37" s="17" t="s">
        <v>113</v>
      </c>
      <c r="D37" s="18">
        <v>11</v>
      </c>
      <c r="E37" s="18">
        <v>0</v>
      </c>
      <c r="F37" s="19">
        <f>IF(OR(N37="Да",O37="Да"),M37,IF(M37-(M37*B2/100)&lt;L37,L37,M37-(M37*B2/100)))</f>
        <v>544.5</v>
      </c>
      <c r="G37" s="34">
        <f>E37*F37</f>
        <v>0</v>
      </c>
      <c r="H37" s="18">
        <v>0.02</v>
      </c>
      <c r="I37" s="42">
        <f>E37*H37</f>
        <v>0</v>
      </c>
      <c r="J37" s="17" t="s">
        <v>114</v>
      </c>
      <c r="K37" s="17"/>
      <c r="L37" s="20">
        <v>544.45000000000005</v>
      </c>
      <c r="M37" s="20">
        <v>544.5</v>
      </c>
      <c r="N37" s="17" t="s">
        <v>19</v>
      </c>
      <c r="O37" s="17" t="s">
        <v>19</v>
      </c>
      <c r="P37" s="20">
        <v>544.5</v>
      </c>
    </row>
    <row r="38" spans="1:16" ht="11.1" customHeight="1" outlineLevel="1" x14ac:dyDescent="0.2">
      <c r="A38" s="16" t="s">
        <v>115</v>
      </c>
      <c r="B38" s="17" t="s">
        <v>116</v>
      </c>
      <c r="C38" s="17" t="s">
        <v>117</v>
      </c>
      <c r="D38" s="18">
        <v>2</v>
      </c>
      <c r="E38" s="18">
        <v>0</v>
      </c>
      <c r="F38" s="19">
        <f>IF(OR(N38="Да",O38="Да"),M38,IF(M38-(M38*B2/100)&lt;L38,L38,M38-(M38*B2/100)))</f>
        <v>445.5</v>
      </c>
      <c r="G38" s="34">
        <f>E38*F38</f>
        <v>0</v>
      </c>
      <c r="H38" s="18">
        <v>1.7999999999999999E-2</v>
      </c>
      <c r="I38" s="42">
        <f>E38*H38</f>
        <v>0</v>
      </c>
      <c r="J38" s="17" t="s">
        <v>114</v>
      </c>
      <c r="K38" s="17"/>
      <c r="L38" s="20">
        <v>445.46</v>
      </c>
      <c r="M38" s="20">
        <v>445.5</v>
      </c>
      <c r="N38" s="17" t="s">
        <v>19</v>
      </c>
      <c r="O38" s="17" t="s">
        <v>19</v>
      </c>
      <c r="P38" s="20">
        <v>445.5</v>
      </c>
    </row>
    <row r="39" spans="1:16" ht="11.1" customHeight="1" outlineLevel="1" x14ac:dyDescent="0.2">
      <c r="A39" s="16" t="s">
        <v>118</v>
      </c>
      <c r="B39" s="17" t="s">
        <v>119</v>
      </c>
      <c r="C39" s="17" t="s">
        <v>120</v>
      </c>
      <c r="D39" s="18">
        <v>10</v>
      </c>
      <c r="E39" s="18">
        <v>0</v>
      </c>
      <c r="F39" s="19">
        <f>IF(OR(N39="Да",O39="Да"),M39,IF(M39-(M39*B2/100)&lt;L39,L39,M39-(M39*B2/100)))</f>
        <v>445.5</v>
      </c>
      <c r="G39" s="34">
        <f>E39*F39</f>
        <v>0</v>
      </c>
      <c r="H39" s="18">
        <v>1.7999999999999999E-2</v>
      </c>
      <c r="I39" s="42">
        <f>E39*H39</f>
        <v>0</v>
      </c>
      <c r="J39" s="17" t="s">
        <v>114</v>
      </c>
      <c r="K39" s="17"/>
      <c r="L39" s="20">
        <v>445.46</v>
      </c>
      <c r="M39" s="20">
        <v>445.5</v>
      </c>
      <c r="N39" s="17" t="s">
        <v>19</v>
      </c>
      <c r="O39" s="17" t="s">
        <v>19</v>
      </c>
      <c r="P39" s="20">
        <v>445.5</v>
      </c>
    </row>
    <row r="40" spans="1:16" ht="11.1" customHeight="1" outlineLevel="1" x14ac:dyDescent="0.2">
      <c r="A40" s="16" t="s">
        <v>121</v>
      </c>
      <c r="B40" s="17" t="s">
        <v>122</v>
      </c>
      <c r="C40" s="17" t="s">
        <v>123</v>
      </c>
      <c r="D40" s="18">
        <v>3</v>
      </c>
      <c r="E40" s="18">
        <v>0</v>
      </c>
      <c r="F40" s="19">
        <f>IF(OR(N40="Да",O40="Да"),M40,IF(M40-(M40*B2/100)&lt;L40,L40,M40-(M40*B2/100)))</f>
        <v>495</v>
      </c>
      <c r="G40" s="34">
        <f>E40*F40</f>
        <v>0</v>
      </c>
      <c r="H40" s="18">
        <v>1.7999999999999999E-2</v>
      </c>
      <c r="I40" s="42">
        <f>E40*H40</f>
        <v>0</v>
      </c>
      <c r="J40" s="17" t="s">
        <v>114</v>
      </c>
      <c r="K40" s="17"/>
      <c r="L40" s="20">
        <v>494.96</v>
      </c>
      <c r="M40" s="20">
        <v>495</v>
      </c>
      <c r="N40" s="17" t="s">
        <v>19</v>
      </c>
      <c r="O40" s="17" t="s">
        <v>19</v>
      </c>
      <c r="P40" s="20">
        <v>495</v>
      </c>
    </row>
    <row r="41" spans="1:16" ht="11.1" customHeight="1" outlineLevel="1" x14ac:dyDescent="0.2">
      <c r="A41" s="16" t="s">
        <v>124</v>
      </c>
      <c r="B41" s="17" t="s">
        <v>125</v>
      </c>
      <c r="C41" s="17" t="s">
        <v>126</v>
      </c>
      <c r="D41" s="18">
        <v>6</v>
      </c>
      <c r="E41" s="18">
        <v>0</v>
      </c>
      <c r="F41" s="19">
        <f>IF(OR(N41="Да",O41="Да"),M41,IF(M41-(M41*B2/100)&lt;L41,L41,M41-(M41*B2/100)))</f>
        <v>495</v>
      </c>
      <c r="G41" s="34">
        <f>E41*F41</f>
        <v>0</v>
      </c>
      <c r="H41" s="18">
        <v>1.7999999999999999E-2</v>
      </c>
      <c r="I41" s="42">
        <f>E41*H41</f>
        <v>0</v>
      </c>
      <c r="J41" s="17" t="s">
        <v>114</v>
      </c>
      <c r="K41" s="17"/>
      <c r="L41" s="20">
        <v>494.96</v>
      </c>
      <c r="M41" s="20">
        <v>495</v>
      </c>
      <c r="N41" s="17" t="s">
        <v>19</v>
      </c>
      <c r="O41" s="17" t="s">
        <v>19</v>
      </c>
      <c r="P41" s="20">
        <v>495</v>
      </c>
    </row>
    <row r="42" spans="1:16" ht="11.1" customHeight="1" outlineLevel="1" x14ac:dyDescent="0.2">
      <c r="A42" s="16" t="s">
        <v>127</v>
      </c>
      <c r="B42" s="17" t="s">
        <v>128</v>
      </c>
      <c r="C42" s="17" t="s">
        <v>129</v>
      </c>
      <c r="D42" s="18">
        <v>26</v>
      </c>
      <c r="E42" s="18">
        <v>0</v>
      </c>
      <c r="F42" s="19">
        <f>IF(OR(N42="Да",O42="Да"),M42,IF(M42-(M42*B2/100)&lt;L42,L42,M42-(M42*B2/100)))</f>
        <v>495</v>
      </c>
      <c r="G42" s="34">
        <f>E42*F42</f>
        <v>0</v>
      </c>
      <c r="H42" s="18">
        <v>1.6E-2</v>
      </c>
      <c r="I42" s="42">
        <f>E42*H42</f>
        <v>0</v>
      </c>
      <c r="J42" s="17" t="s">
        <v>114</v>
      </c>
      <c r="K42" s="17"/>
      <c r="L42" s="20">
        <v>494.96</v>
      </c>
      <c r="M42" s="20">
        <v>495</v>
      </c>
      <c r="N42" s="17" t="s">
        <v>19</v>
      </c>
      <c r="O42" s="17" t="s">
        <v>19</v>
      </c>
      <c r="P42" s="20">
        <v>495</v>
      </c>
    </row>
    <row r="43" spans="1:16" ht="11.1" customHeight="1" outlineLevel="1" x14ac:dyDescent="0.2">
      <c r="A43" s="16" t="s">
        <v>130</v>
      </c>
      <c r="B43" s="17" t="s">
        <v>131</v>
      </c>
      <c r="C43" s="17" t="s">
        <v>132</v>
      </c>
      <c r="D43" s="18">
        <v>32</v>
      </c>
      <c r="E43" s="18">
        <v>0</v>
      </c>
      <c r="F43" s="19">
        <f>IF(OR(N43="Да",O43="Да"),M43,IF(M43-(M43*B2/100)&lt;L43,L43,M43-(M43*B2/100)))</f>
        <v>544.5</v>
      </c>
      <c r="G43" s="34">
        <f>E43*F43</f>
        <v>0</v>
      </c>
      <c r="H43" s="18">
        <v>0.02</v>
      </c>
      <c r="I43" s="42">
        <f>E43*H43</f>
        <v>0</v>
      </c>
      <c r="J43" s="17" t="s">
        <v>114</v>
      </c>
      <c r="K43" s="17"/>
      <c r="L43" s="20">
        <v>544.45000000000005</v>
      </c>
      <c r="M43" s="20">
        <v>544.5</v>
      </c>
      <c r="N43" s="17" t="s">
        <v>19</v>
      </c>
      <c r="O43" s="17" t="s">
        <v>19</v>
      </c>
      <c r="P43" s="20">
        <v>544.5</v>
      </c>
    </row>
    <row r="44" spans="1:16" ht="11.1" customHeight="1" outlineLevel="1" x14ac:dyDescent="0.2">
      <c r="A44" s="16" t="s">
        <v>133</v>
      </c>
      <c r="B44" s="17" t="s">
        <v>134</v>
      </c>
      <c r="C44" s="17" t="s">
        <v>135</v>
      </c>
      <c r="D44" s="18">
        <v>6</v>
      </c>
      <c r="E44" s="18">
        <v>0</v>
      </c>
      <c r="F44" s="19">
        <f>IF(OR(N44="Да",O44="Да"),M44,IF(M44-(M44*B2/100)&lt;L44,L44,M44-(M44*B2/100)))</f>
        <v>495</v>
      </c>
      <c r="G44" s="34">
        <f>E44*F44</f>
        <v>0</v>
      </c>
      <c r="H44" s="18">
        <v>0.02</v>
      </c>
      <c r="I44" s="42">
        <f>E44*H44</f>
        <v>0</v>
      </c>
      <c r="J44" s="17" t="s">
        <v>114</v>
      </c>
      <c r="K44" s="17"/>
      <c r="L44" s="20">
        <v>494.96</v>
      </c>
      <c r="M44" s="20">
        <v>495</v>
      </c>
      <c r="N44" s="17" t="s">
        <v>19</v>
      </c>
      <c r="O44" s="17" t="s">
        <v>19</v>
      </c>
      <c r="P44" s="20">
        <v>495</v>
      </c>
    </row>
    <row r="45" spans="1:16" ht="11.1" customHeight="1" outlineLevel="1" x14ac:dyDescent="0.2">
      <c r="A45" s="16" t="s">
        <v>136</v>
      </c>
      <c r="B45" s="17" t="s">
        <v>137</v>
      </c>
      <c r="C45" s="17" t="s">
        <v>138</v>
      </c>
      <c r="D45" s="18">
        <v>10</v>
      </c>
      <c r="E45" s="18">
        <v>0</v>
      </c>
      <c r="F45" s="19">
        <f>IF(OR(N45="Да",O45="Да"),M45,IF(M45-(M45*B2/100)&lt;L45,L45,M45-(M45*B2/100)))</f>
        <v>470.25</v>
      </c>
      <c r="G45" s="34">
        <f>E45*F45</f>
        <v>0</v>
      </c>
      <c r="H45" s="18">
        <v>0.02</v>
      </c>
      <c r="I45" s="42">
        <f>E45*H45</f>
        <v>0</v>
      </c>
      <c r="J45" s="17" t="s">
        <v>114</v>
      </c>
      <c r="K45" s="17"/>
      <c r="L45" s="20">
        <v>470.21</v>
      </c>
      <c r="M45" s="20">
        <v>470.25</v>
      </c>
      <c r="N45" s="17" t="s">
        <v>19</v>
      </c>
      <c r="O45" s="17" t="s">
        <v>19</v>
      </c>
      <c r="P45" s="20">
        <v>470.25</v>
      </c>
    </row>
    <row r="46" spans="1:16" ht="11.1" customHeight="1" outlineLevel="1" x14ac:dyDescent="0.2">
      <c r="A46" s="16" t="s">
        <v>139</v>
      </c>
      <c r="B46" s="17" t="s">
        <v>140</v>
      </c>
      <c r="C46" s="17" t="s">
        <v>141</v>
      </c>
      <c r="D46" s="18">
        <v>3</v>
      </c>
      <c r="E46" s="18">
        <v>0</v>
      </c>
      <c r="F46" s="19">
        <f>IF(OR(N46="Да",O46="Да"),M46,IF(M46-(M46*B2/100)&lt;L46,L46,M46-(M46*B2/100)))</f>
        <v>495</v>
      </c>
      <c r="G46" s="34">
        <f>E46*F46</f>
        <v>0</v>
      </c>
      <c r="H46" s="18">
        <v>0.02</v>
      </c>
      <c r="I46" s="42">
        <f>E46*H46</f>
        <v>0</v>
      </c>
      <c r="J46" s="17" t="s">
        <v>114</v>
      </c>
      <c r="K46" s="17"/>
      <c r="L46" s="20">
        <v>494.96</v>
      </c>
      <c r="M46" s="20">
        <v>495</v>
      </c>
      <c r="N46" s="17" t="s">
        <v>19</v>
      </c>
      <c r="O46" s="17" t="s">
        <v>19</v>
      </c>
      <c r="P46" s="20">
        <v>495</v>
      </c>
    </row>
    <row r="47" spans="1:16" ht="11.1" customHeight="1" outlineLevel="1" x14ac:dyDescent="0.2">
      <c r="A47" s="16" t="s">
        <v>142</v>
      </c>
      <c r="B47" s="17" t="s">
        <v>143</v>
      </c>
      <c r="C47" s="17" t="s">
        <v>144</v>
      </c>
      <c r="D47" s="18">
        <v>6</v>
      </c>
      <c r="E47" s="18">
        <v>0</v>
      </c>
      <c r="F47" s="19">
        <f>IF(OR(N47="Да",O47="Да"),M47,IF(M47-(M47*B2/100)&lt;L47,L47,M47-(M47*B2/100)))</f>
        <v>495</v>
      </c>
      <c r="G47" s="34">
        <f>E47*F47</f>
        <v>0</v>
      </c>
      <c r="H47" s="18">
        <v>0.02</v>
      </c>
      <c r="I47" s="42">
        <f>E47*H47</f>
        <v>0</v>
      </c>
      <c r="J47" s="17" t="s">
        <v>114</v>
      </c>
      <c r="K47" s="17"/>
      <c r="L47" s="20">
        <v>494.96</v>
      </c>
      <c r="M47" s="20">
        <v>495</v>
      </c>
      <c r="N47" s="17" t="s">
        <v>19</v>
      </c>
      <c r="O47" s="17" t="s">
        <v>19</v>
      </c>
      <c r="P47" s="20">
        <v>495</v>
      </c>
    </row>
    <row r="48" spans="1:16" ht="23.1" customHeight="1" outlineLevel="1" x14ac:dyDescent="0.2">
      <c r="A48" s="16" t="s">
        <v>145</v>
      </c>
      <c r="B48" s="17" t="s">
        <v>146</v>
      </c>
      <c r="C48" s="17" t="s">
        <v>147</v>
      </c>
      <c r="D48" s="18">
        <v>2</v>
      </c>
      <c r="E48" s="18">
        <v>0</v>
      </c>
      <c r="F48" s="19">
        <f>IF(OR(N48="Да",O48="Да"),M48,IF(M48-(M48*B2/100)&lt;L48,L48,M48-(M48*B2/100)))</f>
        <v>495</v>
      </c>
      <c r="G48" s="34">
        <f>E48*F48</f>
        <v>0</v>
      </c>
      <c r="H48" s="18">
        <v>0.02</v>
      </c>
      <c r="I48" s="42">
        <f>E48*H48</f>
        <v>0</v>
      </c>
      <c r="J48" s="17" t="s">
        <v>114</v>
      </c>
      <c r="K48" s="17"/>
      <c r="L48" s="20">
        <v>494.96</v>
      </c>
      <c r="M48" s="20">
        <v>495</v>
      </c>
      <c r="N48" s="17" t="s">
        <v>19</v>
      </c>
      <c r="O48" s="17" t="s">
        <v>19</v>
      </c>
      <c r="P48" s="20">
        <v>495</v>
      </c>
    </row>
    <row r="49" spans="1:16" ht="23.1" customHeight="1" outlineLevel="1" x14ac:dyDescent="0.2">
      <c r="A49" s="16" t="s">
        <v>148</v>
      </c>
      <c r="B49" s="17" t="s">
        <v>149</v>
      </c>
      <c r="C49" s="17" t="s">
        <v>150</v>
      </c>
      <c r="D49" s="18">
        <v>14</v>
      </c>
      <c r="E49" s="18">
        <v>0</v>
      </c>
      <c r="F49" s="19">
        <f>IF(OR(N49="Да",O49="Да"),M49,IF(M49-(M49*B2/100)&lt;L49,L49,M49-(M49*B2/100)))</f>
        <v>693</v>
      </c>
      <c r="G49" s="34">
        <f>E49*F49</f>
        <v>0</v>
      </c>
      <c r="H49" s="18">
        <v>0.02</v>
      </c>
      <c r="I49" s="42">
        <f>E49*H49</f>
        <v>0</v>
      </c>
      <c r="J49" s="17" t="s">
        <v>114</v>
      </c>
      <c r="K49" s="17"/>
      <c r="L49" s="20">
        <v>692.94</v>
      </c>
      <c r="M49" s="20">
        <v>693</v>
      </c>
      <c r="N49" s="17" t="s">
        <v>19</v>
      </c>
      <c r="O49" s="17" t="s">
        <v>19</v>
      </c>
      <c r="P49" s="20">
        <v>693</v>
      </c>
    </row>
    <row r="50" spans="1:16" ht="11.1" customHeight="1" outlineLevel="1" x14ac:dyDescent="0.2">
      <c r="A50" s="16" t="s">
        <v>151</v>
      </c>
      <c r="B50" s="17" t="s">
        <v>152</v>
      </c>
      <c r="C50" s="17" t="s">
        <v>153</v>
      </c>
      <c r="D50" s="18">
        <v>6</v>
      </c>
      <c r="E50" s="18">
        <v>0</v>
      </c>
      <c r="F50" s="19">
        <f>IF(OR(N50="Да",O50="Да"),M50,IF(M50-(M50*B2/100)&lt;L50,L50,M50-(M50*B2/100)))</f>
        <v>742.5</v>
      </c>
      <c r="G50" s="34">
        <f>E50*F50</f>
        <v>0</v>
      </c>
      <c r="H50" s="18">
        <v>0.02</v>
      </c>
      <c r="I50" s="42">
        <f>E50*H50</f>
        <v>0</v>
      </c>
      <c r="J50" s="17" t="s">
        <v>114</v>
      </c>
      <c r="K50" s="17"/>
      <c r="L50" s="20">
        <v>742.43</v>
      </c>
      <c r="M50" s="20">
        <v>742.5</v>
      </c>
      <c r="N50" s="17" t="s">
        <v>19</v>
      </c>
      <c r="O50" s="17" t="s">
        <v>19</v>
      </c>
      <c r="P50" s="20">
        <v>742.5</v>
      </c>
    </row>
    <row r="51" spans="1:16" ht="11.1" customHeight="1" outlineLevel="1" x14ac:dyDescent="0.2">
      <c r="A51" s="16" t="s">
        <v>154</v>
      </c>
      <c r="B51" s="17" t="s">
        <v>155</v>
      </c>
      <c r="C51" s="17" t="s">
        <v>156</v>
      </c>
      <c r="D51" s="18">
        <v>11</v>
      </c>
      <c r="E51" s="18">
        <v>0</v>
      </c>
      <c r="F51" s="19">
        <f>IF(OR(N51="Да",O51="Да"),M51,IF(M51-(M51*B2/100)&lt;L51,L51,M51-(M51*B2/100)))</f>
        <v>792</v>
      </c>
      <c r="G51" s="34">
        <f>E51*F51</f>
        <v>0</v>
      </c>
      <c r="H51" s="18">
        <v>0.02</v>
      </c>
      <c r="I51" s="42">
        <f>E51*H51</f>
        <v>0</v>
      </c>
      <c r="J51" s="17" t="s">
        <v>114</v>
      </c>
      <c r="K51" s="17"/>
      <c r="L51" s="20">
        <v>791.93</v>
      </c>
      <c r="M51" s="20">
        <v>792</v>
      </c>
      <c r="N51" s="17" t="s">
        <v>19</v>
      </c>
      <c r="O51" s="17" t="s">
        <v>19</v>
      </c>
      <c r="P51" s="20">
        <v>792</v>
      </c>
    </row>
    <row r="52" spans="1:16" ht="11.1" customHeight="1" outlineLevel="1" x14ac:dyDescent="0.2">
      <c r="A52" s="16" t="s">
        <v>157</v>
      </c>
      <c r="B52" s="17" t="s">
        <v>158</v>
      </c>
      <c r="C52" s="17" t="s">
        <v>159</v>
      </c>
      <c r="D52" s="18">
        <v>8</v>
      </c>
      <c r="E52" s="18">
        <v>0</v>
      </c>
      <c r="F52" s="19">
        <f>IF(OR(N52="Да",O52="Да"),M52,IF(M52-(M52*B2/100)&lt;L52,L52,M52-(M52*B2/100)))</f>
        <v>792</v>
      </c>
      <c r="G52" s="34">
        <f>E52*F52</f>
        <v>0</v>
      </c>
      <c r="H52" s="18">
        <v>0.02</v>
      </c>
      <c r="I52" s="42">
        <f>E52*H52</f>
        <v>0</v>
      </c>
      <c r="J52" s="17" t="s">
        <v>114</v>
      </c>
      <c r="K52" s="17"/>
      <c r="L52" s="20">
        <v>791.93</v>
      </c>
      <c r="M52" s="20">
        <v>792</v>
      </c>
      <c r="N52" s="17" t="s">
        <v>19</v>
      </c>
      <c r="O52" s="17" t="s">
        <v>19</v>
      </c>
      <c r="P52" s="20">
        <v>792</v>
      </c>
    </row>
    <row r="53" spans="1:16" ht="23.1" customHeight="1" outlineLevel="1" x14ac:dyDescent="0.2">
      <c r="A53" s="16" t="s">
        <v>160</v>
      </c>
      <c r="B53" s="17" t="s">
        <v>161</v>
      </c>
      <c r="C53" s="17" t="s">
        <v>162</v>
      </c>
      <c r="D53" s="18">
        <v>12</v>
      </c>
      <c r="E53" s="18">
        <v>0</v>
      </c>
      <c r="F53" s="19">
        <f>IF(OR(N53="Да",O53="Да"),M53,IF(M53-(M53*B2/100)&lt;L53,L53,M53-(M53*B2/100)))</f>
        <v>874.5</v>
      </c>
      <c r="G53" s="34">
        <f>E53*F53</f>
        <v>0</v>
      </c>
      <c r="H53" s="18">
        <v>0.02</v>
      </c>
      <c r="I53" s="42">
        <f>E53*H53</f>
        <v>0</v>
      </c>
      <c r="J53" s="17" t="s">
        <v>114</v>
      </c>
      <c r="K53" s="17"/>
      <c r="L53" s="20">
        <v>874.42</v>
      </c>
      <c r="M53" s="20">
        <v>874.5</v>
      </c>
      <c r="N53" s="17" t="s">
        <v>19</v>
      </c>
      <c r="O53" s="17" t="s">
        <v>19</v>
      </c>
      <c r="P53" s="20">
        <v>874.5</v>
      </c>
    </row>
    <row r="54" spans="1:16" ht="11.1" customHeight="1" outlineLevel="1" x14ac:dyDescent="0.2">
      <c r="A54" s="11" t="s">
        <v>163</v>
      </c>
      <c r="B54" s="12" t="s">
        <v>164</v>
      </c>
      <c r="C54" s="12" t="s">
        <v>165</v>
      </c>
      <c r="D54" s="13">
        <v>25</v>
      </c>
      <c r="E54" s="13">
        <v>0</v>
      </c>
      <c r="F54" s="14">
        <f>IF(OR(N54="Да",O54="Да"),M54,IF(M54-(M54*B2/100)&lt;L54,L54,M54-(M54*B2/100)))</f>
        <v>528</v>
      </c>
      <c r="G54" s="33">
        <f>E54*F54</f>
        <v>0</v>
      </c>
      <c r="H54" s="13">
        <v>2.1999999999999999E-2</v>
      </c>
      <c r="I54" s="41">
        <f>E54*H54</f>
        <v>0</v>
      </c>
      <c r="J54" s="12"/>
      <c r="K54" s="12" t="s">
        <v>23</v>
      </c>
      <c r="L54" s="15">
        <v>674.94</v>
      </c>
      <c r="M54" s="15">
        <v>528</v>
      </c>
      <c r="N54" s="12" t="s">
        <v>24</v>
      </c>
      <c r="O54" s="12" t="s">
        <v>19</v>
      </c>
      <c r="P54" s="15">
        <v>675</v>
      </c>
    </row>
    <row r="55" spans="1:16" ht="23.1" customHeight="1" outlineLevel="1" x14ac:dyDescent="0.2">
      <c r="A55" s="11" t="s">
        <v>166</v>
      </c>
      <c r="B55" s="12" t="s">
        <v>167</v>
      </c>
      <c r="C55" s="12" t="s">
        <v>168</v>
      </c>
      <c r="D55" s="13">
        <v>82</v>
      </c>
      <c r="E55" s="13">
        <v>0</v>
      </c>
      <c r="F55" s="14">
        <f>IF(OR(N55="Да",O55="Да"),M55,IF(M55-(M55*B2/100)&lt;L55,L55,M55-(M55*B2/100)))</f>
        <v>528</v>
      </c>
      <c r="G55" s="33">
        <f>E55*F55</f>
        <v>0</v>
      </c>
      <c r="H55" s="13">
        <v>2.1999999999999999E-2</v>
      </c>
      <c r="I55" s="41">
        <f>E55*H55</f>
        <v>0</v>
      </c>
      <c r="J55" s="12"/>
      <c r="K55" s="12" t="s">
        <v>23</v>
      </c>
      <c r="L55" s="15">
        <v>674.94</v>
      </c>
      <c r="M55" s="15">
        <v>528</v>
      </c>
      <c r="N55" s="12" t="s">
        <v>24</v>
      </c>
      <c r="O55" s="12" t="s">
        <v>19</v>
      </c>
      <c r="P55" s="15">
        <v>675</v>
      </c>
    </row>
    <row r="56" spans="1:16" ht="23.1" customHeight="1" outlineLevel="1" x14ac:dyDescent="0.2">
      <c r="A56" s="11" t="s">
        <v>169</v>
      </c>
      <c r="B56" s="12" t="s">
        <v>170</v>
      </c>
      <c r="C56" s="12" t="s">
        <v>171</v>
      </c>
      <c r="D56" s="13">
        <v>2</v>
      </c>
      <c r="E56" s="13">
        <v>0</v>
      </c>
      <c r="F56" s="14">
        <f>IF(OR(N56="Да",O56="Да"),M56,IF(M56-(M56*B2/100)&lt;L56,L56,M56-(M56*B2/100)))</f>
        <v>624</v>
      </c>
      <c r="G56" s="33">
        <f>E56*F56</f>
        <v>0</v>
      </c>
      <c r="H56" s="13">
        <v>0.02</v>
      </c>
      <c r="I56" s="41">
        <f>E56*H56</f>
        <v>0</v>
      </c>
      <c r="J56" s="12" t="s">
        <v>58</v>
      </c>
      <c r="K56" s="12" t="s">
        <v>59</v>
      </c>
      <c r="L56" s="15">
        <v>639.54</v>
      </c>
      <c r="M56" s="15">
        <v>624</v>
      </c>
      <c r="N56" s="12" t="s">
        <v>24</v>
      </c>
      <c r="O56" s="12" t="s">
        <v>19</v>
      </c>
      <c r="P56" s="15">
        <v>639.6</v>
      </c>
    </row>
    <row r="57" spans="1:16" ht="11.1" customHeight="1" outlineLevel="1" x14ac:dyDescent="0.2">
      <c r="A57" s="6" t="s">
        <v>172</v>
      </c>
      <c r="B57" s="7" t="s">
        <v>173</v>
      </c>
      <c r="C57" s="7" t="s">
        <v>174</v>
      </c>
      <c r="D57" s="8">
        <v>94</v>
      </c>
      <c r="E57" s="8">
        <v>0</v>
      </c>
      <c r="F57" s="9">
        <f>IF(OR(N57="Да",O57="Да"),M57,IF(M57-(M57*B2/100)&lt;L57,L57,M57-(M57*B2/100)))</f>
        <v>465</v>
      </c>
      <c r="G57" s="32">
        <f>E57*F57</f>
        <v>0</v>
      </c>
      <c r="H57" s="8">
        <v>8.5000000000000006E-2</v>
      </c>
      <c r="I57" s="40">
        <f>E57*H57</f>
        <v>0</v>
      </c>
      <c r="J57" s="7" t="s">
        <v>175</v>
      </c>
      <c r="K57" s="7" t="s">
        <v>18</v>
      </c>
      <c r="L57" s="10">
        <v>464.96</v>
      </c>
      <c r="M57" s="10">
        <v>465</v>
      </c>
      <c r="N57" s="7" t="s">
        <v>19</v>
      </c>
      <c r="O57" s="7" t="s">
        <v>19</v>
      </c>
      <c r="P57" s="10">
        <v>465</v>
      </c>
    </row>
    <row r="58" spans="1:16" ht="23.1" customHeight="1" outlineLevel="1" x14ac:dyDescent="0.2">
      <c r="A58" s="16" t="s">
        <v>176</v>
      </c>
      <c r="B58" s="17" t="s">
        <v>177</v>
      </c>
      <c r="C58" s="17" t="s">
        <v>178</v>
      </c>
      <c r="D58" s="18">
        <v>82</v>
      </c>
      <c r="E58" s="18">
        <v>0</v>
      </c>
      <c r="F58" s="19">
        <f>IF(OR(N58="Да",O58="Да"),M58,IF(M58-(M58*B2/100)&lt;L58,L58,M58-(M58*B2/100)))</f>
        <v>528</v>
      </c>
      <c r="G58" s="34">
        <f>E58*F58</f>
        <v>0</v>
      </c>
      <c r="H58" s="18">
        <v>0.28499999999999998</v>
      </c>
      <c r="I58" s="42">
        <f>E58*H58</f>
        <v>0</v>
      </c>
      <c r="J58" s="17" t="s">
        <v>179</v>
      </c>
      <c r="K58" s="17"/>
      <c r="L58" s="20">
        <v>527.95000000000005</v>
      </c>
      <c r="M58" s="20">
        <v>528</v>
      </c>
      <c r="N58" s="17" t="s">
        <v>19</v>
      </c>
      <c r="O58" s="17" t="s">
        <v>19</v>
      </c>
      <c r="P58" s="20">
        <v>528</v>
      </c>
    </row>
    <row r="59" spans="1:16" ht="11.1" customHeight="1" outlineLevel="1" x14ac:dyDescent="0.2">
      <c r="A59" s="16" t="s">
        <v>180</v>
      </c>
      <c r="B59" s="17" t="s">
        <v>181</v>
      </c>
      <c r="C59" s="17" t="s">
        <v>182</v>
      </c>
      <c r="D59" s="18">
        <v>94</v>
      </c>
      <c r="E59" s="18">
        <v>0</v>
      </c>
      <c r="F59" s="19">
        <f>IF(OR(N59="Да",O59="Да"),M59,IF(M59-(M59*B2/100)&lt;L59,L59,M59-(M59*B2/100)))</f>
        <v>1216.8</v>
      </c>
      <c r="G59" s="34">
        <f>E59*F59</f>
        <v>0</v>
      </c>
      <c r="H59" s="18">
        <v>0.06</v>
      </c>
      <c r="I59" s="42">
        <f>E59*H59</f>
        <v>0</v>
      </c>
      <c r="J59" s="17" t="s">
        <v>183</v>
      </c>
      <c r="K59" s="17"/>
      <c r="L59" s="21">
        <v>1216.68</v>
      </c>
      <c r="M59" s="21">
        <v>1216.8</v>
      </c>
      <c r="N59" s="17" t="s">
        <v>19</v>
      </c>
      <c r="O59" s="17" t="s">
        <v>19</v>
      </c>
      <c r="P59" s="21">
        <v>1216.8</v>
      </c>
    </row>
    <row r="60" spans="1:16" ht="11.1" customHeight="1" outlineLevel="1" x14ac:dyDescent="0.2">
      <c r="A60" s="16" t="s">
        <v>184</v>
      </c>
      <c r="B60" s="17" t="s">
        <v>185</v>
      </c>
      <c r="C60" s="17" t="s">
        <v>186</v>
      </c>
      <c r="D60" s="18">
        <v>24</v>
      </c>
      <c r="E60" s="18">
        <v>0</v>
      </c>
      <c r="F60" s="19">
        <f>IF(OR(N60="Да",O60="Да"),M60,IF(M60-(M60*B2/100)&lt;L60,L60,M60-(M60*B2/100)))</f>
        <v>1216.8</v>
      </c>
      <c r="G60" s="34">
        <f>E60*F60</f>
        <v>0</v>
      </c>
      <c r="H60" s="18">
        <v>0.06</v>
      </c>
      <c r="I60" s="42">
        <f>E60*H60</f>
        <v>0</v>
      </c>
      <c r="J60" s="17" t="s">
        <v>183</v>
      </c>
      <c r="K60" s="17"/>
      <c r="L60" s="21">
        <v>1216.68</v>
      </c>
      <c r="M60" s="21">
        <v>1216.8</v>
      </c>
      <c r="N60" s="17" t="s">
        <v>19</v>
      </c>
      <c r="O60" s="17" t="s">
        <v>19</v>
      </c>
      <c r="P60" s="21">
        <v>1216.8</v>
      </c>
    </row>
    <row r="61" spans="1:16" ht="11.1" customHeight="1" outlineLevel="1" x14ac:dyDescent="0.2">
      <c r="A61" s="16" t="s">
        <v>187</v>
      </c>
      <c r="B61" s="17" t="s">
        <v>188</v>
      </c>
      <c r="C61" s="17" t="s">
        <v>189</v>
      </c>
      <c r="D61" s="18">
        <v>36</v>
      </c>
      <c r="E61" s="18">
        <v>0</v>
      </c>
      <c r="F61" s="19">
        <f>IF(OR(N61="Да",O61="Да"),M61,IF(M61-(M61*B2/100)&lt;L61,L61,M61-(M61*B2/100)))</f>
        <v>1216.8</v>
      </c>
      <c r="G61" s="34">
        <f>E61*F61</f>
        <v>0</v>
      </c>
      <c r="H61" s="18">
        <v>0.06</v>
      </c>
      <c r="I61" s="42">
        <f>E61*H61</f>
        <v>0</v>
      </c>
      <c r="J61" s="17" t="s">
        <v>183</v>
      </c>
      <c r="K61" s="17"/>
      <c r="L61" s="21">
        <v>1216.68</v>
      </c>
      <c r="M61" s="21">
        <v>1216.8</v>
      </c>
      <c r="N61" s="17" t="s">
        <v>19</v>
      </c>
      <c r="O61" s="17" t="s">
        <v>19</v>
      </c>
      <c r="P61" s="21">
        <v>1216.8</v>
      </c>
    </row>
    <row r="62" spans="1:16" ht="11.1" customHeight="1" outlineLevel="1" x14ac:dyDescent="0.2">
      <c r="A62" s="11" t="s">
        <v>190</v>
      </c>
      <c r="B62" s="12" t="s">
        <v>191</v>
      </c>
      <c r="C62" s="12" t="s">
        <v>192</v>
      </c>
      <c r="D62" s="13">
        <v>14</v>
      </c>
      <c r="E62" s="13">
        <v>0</v>
      </c>
      <c r="F62" s="14">
        <f>IF(OR(N62="Да",O62="Да"),M62,IF(M62-(M62*B2/100)&lt;L62,L62,M62-(M62*B2/100)))</f>
        <v>624</v>
      </c>
      <c r="G62" s="33">
        <f>E62*F62</f>
        <v>0</v>
      </c>
      <c r="H62" s="13">
        <v>0.02</v>
      </c>
      <c r="I62" s="41">
        <f>E62*H62</f>
        <v>0</v>
      </c>
      <c r="J62" s="12" t="s">
        <v>58</v>
      </c>
      <c r="K62" s="12" t="s">
        <v>59</v>
      </c>
      <c r="L62" s="15">
        <v>639.54</v>
      </c>
      <c r="M62" s="15">
        <v>624</v>
      </c>
      <c r="N62" s="12" t="s">
        <v>24</v>
      </c>
      <c r="O62" s="12" t="s">
        <v>19</v>
      </c>
      <c r="P62" s="15">
        <v>639.6</v>
      </c>
    </row>
    <row r="63" spans="1:16" ht="23.1" customHeight="1" outlineLevel="1" x14ac:dyDescent="0.2">
      <c r="A63" s="11" t="s">
        <v>193</v>
      </c>
      <c r="B63" s="12" t="s">
        <v>194</v>
      </c>
      <c r="C63" s="12" t="s">
        <v>195</v>
      </c>
      <c r="D63" s="13">
        <v>7</v>
      </c>
      <c r="E63" s="13">
        <v>0</v>
      </c>
      <c r="F63" s="14">
        <f>IF(OR(N63="Да",O63="Да"),M63,IF(M63-(M63*B2/100)&lt;L63,L63,M63-(M63*B2/100)))</f>
        <v>624</v>
      </c>
      <c r="G63" s="33">
        <f>E63*F63</f>
        <v>0</v>
      </c>
      <c r="H63" s="13">
        <v>0.02</v>
      </c>
      <c r="I63" s="41">
        <f>E63*H63</f>
        <v>0</v>
      </c>
      <c r="J63" s="12" t="s">
        <v>58</v>
      </c>
      <c r="K63" s="12" t="s">
        <v>59</v>
      </c>
      <c r="L63" s="15">
        <v>639.54</v>
      </c>
      <c r="M63" s="15">
        <v>624</v>
      </c>
      <c r="N63" s="12" t="s">
        <v>24</v>
      </c>
      <c r="O63" s="12" t="s">
        <v>19</v>
      </c>
      <c r="P63" s="15">
        <v>639.6</v>
      </c>
    </row>
    <row r="64" spans="1:16" ht="11.1" customHeight="1" outlineLevel="1" x14ac:dyDescent="0.2">
      <c r="A64" s="11" t="s">
        <v>196</v>
      </c>
      <c r="B64" s="12" t="s">
        <v>197</v>
      </c>
      <c r="C64" s="12" t="s">
        <v>198</v>
      </c>
      <c r="D64" s="13">
        <v>9</v>
      </c>
      <c r="E64" s="13">
        <v>0</v>
      </c>
      <c r="F64" s="14">
        <f>IF(OR(N64="Да",O64="Да"),M64,IF(M64-(M64*B2/100)&lt;L64,L64,M64-(M64*B2/100)))</f>
        <v>702</v>
      </c>
      <c r="G64" s="33">
        <f>E64*F64</f>
        <v>0</v>
      </c>
      <c r="H64" s="13">
        <v>7.0000000000000007E-2</v>
      </c>
      <c r="I64" s="41">
        <f>E64*H64</f>
        <v>0</v>
      </c>
      <c r="J64" s="12" t="s">
        <v>58</v>
      </c>
      <c r="K64" s="12" t="s">
        <v>59</v>
      </c>
      <c r="L64" s="15">
        <v>717.53</v>
      </c>
      <c r="M64" s="15">
        <v>702</v>
      </c>
      <c r="N64" s="12" t="s">
        <v>24</v>
      </c>
      <c r="O64" s="12" t="s">
        <v>19</v>
      </c>
      <c r="P64" s="15">
        <v>717.6</v>
      </c>
    </row>
    <row r="65" spans="1:16" ht="11.1" customHeight="1" outlineLevel="1" x14ac:dyDescent="0.2">
      <c r="A65" s="11" t="s">
        <v>199</v>
      </c>
      <c r="B65" s="12" t="s">
        <v>200</v>
      </c>
      <c r="C65" s="12" t="s">
        <v>201</v>
      </c>
      <c r="D65" s="13">
        <v>12</v>
      </c>
      <c r="E65" s="13">
        <v>0</v>
      </c>
      <c r="F65" s="14">
        <f>IF(OR(N65="Да",O65="Да"),M65,IF(M65-(M65*B2/100)&lt;L65,L65,M65-(M65*B2/100)))</f>
        <v>702</v>
      </c>
      <c r="G65" s="33">
        <f>E65*F65</f>
        <v>0</v>
      </c>
      <c r="H65" s="13">
        <v>7.0000000000000007E-2</v>
      </c>
      <c r="I65" s="41">
        <f>E65*H65</f>
        <v>0</v>
      </c>
      <c r="J65" s="12" t="s">
        <v>58</v>
      </c>
      <c r="K65" s="12" t="s">
        <v>59</v>
      </c>
      <c r="L65" s="15">
        <v>717.53</v>
      </c>
      <c r="M65" s="15">
        <v>702</v>
      </c>
      <c r="N65" s="12" t="s">
        <v>24</v>
      </c>
      <c r="O65" s="12" t="s">
        <v>19</v>
      </c>
      <c r="P65" s="15">
        <v>717.6</v>
      </c>
    </row>
    <row r="66" spans="1:16" ht="11.1" customHeight="1" outlineLevel="1" x14ac:dyDescent="0.2">
      <c r="A66" s="11" t="s">
        <v>202</v>
      </c>
      <c r="B66" s="12" t="s">
        <v>203</v>
      </c>
      <c r="C66" s="12" t="s">
        <v>204</v>
      </c>
      <c r="D66" s="13">
        <v>6</v>
      </c>
      <c r="E66" s="13">
        <v>0</v>
      </c>
      <c r="F66" s="14">
        <f>IF(OR(N66="Да",O66="Да"),M66,IF(M66-(M66*B2/100)&lt;L66,L66,M66-(M66*B2/100)))</f>
        <v>702</v>
      </c>
      <c r="G66" s="33">
        <f>E66*F66</f>
        <v>0</v>
      </c>
      <c r="H66" s="13">
        <v>7.0000000000000007E-2</v>
      </c>
      <c r="I66" s="41">
        <f>E66*H66</f>
        <v>0</v>
      </c>
      <c r="J66" s="12" t="s">
        <v>58</v>
      </c>
      <c r="K66" s="12" t="s">
        <v>59</v>
      </c>
      <c r="L66" s="15">
        <v>717.53</v>
      </c>
      <c r="M66" s="15">
        <v>702</v>
      </c>
      <c r="N66" s="12" t="s">
        <v>24</v>
      </c>
      <c r="O66" s="12" t="s">
        <v>19</v>
      </c>
      <c r="P66" s="15">
        <v>717.6</v>
      </c>
    </row>
    <row r="67" spans="1:16" ht="11.1" customHeight="1" outlineLevel="1" x14ac:dyDescent="0.2">
      <c r="A67" s="11" t="s">
        <v>205</v>
      </c>
      <c r="B67" s="12" t="s">
        <v>206</v>
      </c>
      <c r="C67" s="12" t="s">
        <v>207</v>
      </c>
      <c r="D67" s="13">
        <v>14</v>
      </c>
      <c r="E67" s="13">
        <v>0</v>
      </c>
      <c r="F67" s="14">
        <f>IF(OR(N67="Да",O67="Да"),M67,IF(M67-(M67*B2/100)&lt;L67,L67,M67-(M67*B2/100)))</f>
        <v>702</v>
      </c>
      <c r="G67" s="33">
        <f>E67*F67</f>
        <v>0</v>
      </c>
      <c r="H67" s="13">
        <v>7.0000000000000007E-2</v>
      </c>
      <c r="I67" s="41">
        <f>E67*H67</f>
        <v>0</v>
      </c>
      <c r="J67" s="12" t="s">
        <v>58</v>
      </c>
      <c r="K67" s="12" t="s">
        <v>59</v>
      </c>
      <c r="L67" s="15">
        <v>717.53</v>
      </c>
      <c r="M67" s="15">
        <v>702</v>
      </c>
      <c r="N67" s="12" t="s">
        <v>24</v>
      </c>
      <c r="O67" s="12" t="s">
        <v>19</v>
      </c>
      <c r="P67" s="15">
        <v>717.6</v>
      </c>
    </row>
    <row r="68" spans="1:16" ht="11.1" customHeight="1" outlineLevel="1" x14ac:dyDescent="0.2">
      <c r="A68" s="16" t="s">
        <v>208</v>
      </c>
      <c r="B68" s="17" t="s">
        <v>209</v>
      </c>
      <c r="C68" s="17" t="s">
        <v>210</v>
      </c>
      <c r="D68" s="18">
        <v>502</v>
      </c>
      <c r="E68" s="18">
        <v>0</v>
      </c>
      <c r="F68" s="19">
        <f>IF(OR(N68="Да",O68="Да"),M68,IF(M68-(M68*B2/100)&lt;L68,L68,M68-(M68*B2/100)))</f>
        <v>220.5</v>
      </c>
      <c r="G68" s="34">
        <f>E68*F68</f>
        <v>0</v>
      </c>
      <c r="H68" s="18">
        <v>1.0999999999999999E-2</v>
      </c>
      <c r="I68" s="42">
        <f>E68*H68</f>
        <v>0</v>
      </c>
      <c r="J68" s="17" t="s">
        <v>114</v>
      </c>
      <c r="K68" s="17"/>
      <c r="L68" s="20">
        <v>220.48</v>
      </c>
      <c r="M68" s="20">
        <v>220.5</v>
      </c>
      <c r="N68" s="17" t="s">
        <v>19</v>
      </c>
      <c r="O68" s="17" t="s">
        <v>19</v>
      </c>
      <c r="P68" s="20">
        <v>220.5</v>
      </c>
    </row>
    <row r="69" spans="1:16" ht="23.1" customHeight="1" outlineLevel="1" x14ac:dyDescent="0.2">
      <c r="A69" s="16" t="s">
        <v>211</v>
      </c>
      <c r="B69" s="17" t="s">
        <v>212</v>
      </c>
      <c r="C69" s="17" t="s">
        <v>213</v>
      </c>
      <c r="D69" s="18">
        <v>211</v>
      </c>
      <c r="E69" s="18">
        <v>0</v>
      </c>
      <c r="F69" s="19">
        <f>IF(OR(N69="Да",O69="Да"),M69,IF(M69-(M69*B2/100)&lt;L69,L69,M69-(M69*B2/100)))</f>
        <v>220.5</v>
      </c>
      <c r="G69" s="34">
        <f>E69*F69</f>
        <v>0</v>
      </c>
      <c r="H69" s="18">
        <v>1.0999999999999999E-2</v>
      </c>
      <c r="I69" s="42">
        <f>E69*H69</f>
        <v>0</v>
      </c>
      <c r="J69" s="17" t="s">
        <v>114</v>
      </c>
      <c r="K69" s="17"/>
      <c r="L69" s="20">
        <v>220.48</v>
      </c>
      <c r="M69" s="20">
        <v>220.5</v>
      </c>
      <c r="N69" s="17" t="s">
        <v>19</v>
      </c>
      <c r="O69" s="17" t="s">
        <v>19</v>
      </c>
      <c r="P69" s="20">
        <v>220.5</v>
      </c>
    </row>
    <row r="70" spans="1:16" ht="23.1" customHeight="1" outlineLevel="1" x14ac:dyDescent="0.2">
      <c r="A70" s="16" t="s">
        <v>214</v>
      </c>
      <c r="B70" s="17" t="s">
        <v>215</v>
      </c>
      <c r="C70" s="17" t="s">
        <v>216</v>
      </c>
      <c r="D70" s="18">
        <v>8</v>
      </c>
      <c r="E70" s="18">
        <v>0</v>
      </c>
      <c r="F70" s="19">
        <f>IF(OR(N70="Да",O70="Да"),M70,IF(M70-(M70*B2/100)&lt;L70,L70,M70-(M70*B2/100)))</f>
        <v>220.5</v>
      </c>
      <c r="G70" s="34">
        <f>E70*F70</f>
        <v>0</v>
      </c>
      <c r="H70" s="18">
        <v>1.0999999999999999E-2</v>
      </c>
      <c r="I70" s="42">
        <f>E70*H70</f>
        <v>0</v>
      </c>
      <c r="J70" s="17" t="s">
        <v>114</v>
      </c>
      <c r="K70" s="17"/>
      <c r="L70" s="20">
        <v>220.48</v>
      </c>
      <c r="M70" s="20">
        <v>220.5</v>
      </c>
      <c r="N70" s="17" t="s">
        <v>19</v>
      </c>
      <c r="O70" s="17" t="s">
        <v>19</v>
      </c>
      <c r="P70" s="20">
        <v>220.5</v>
      </c>
    </row>
    <row r="71" spans="1:16" ht="23.1" customHeight="1" outlineLevel="1" x14ac:dyDescent="0.2">
      <c r="A71" s="16" t="s">
        <v>217</v>
      </c>
      <c r="B71" s="17" t="s">
        <v>218</v>
      </c>
      <c r="C71" s="17" t="s">
        <v>219</v>
      </c>
      <c r="D71" s="18">
        <v>46</v>
      </c>
      <c r="E71" s="18">
        <v>0</v>
      </c>
      <c r="F71" s="19">
        <f>IF(OR(N71="Да",O71="Да"),M71,IF(M71-(M71*B2/100)&lt;L71,L71,M71-(M71*B2/100)))</f>
        <v>178.2</v>
      </c>
      <c r="G71" s="34">
        <f>E71*F71</f>
        <v>0</v>
      </c>
      <c r="H71" s="18">
        <v>1.0999999999999999E-2</v>
      </c>
      <c r="I71" s="42">
        <f>E71*H71</f>
        <v>0</v>
      </c>
      <c r="J71" s="17"/>
      <c r="K71" s="17"/>
      <c r="L71" s="20">
        <v>178.19</v>
      </c>
      <c r="M71" s="20">
        <v>178.2</v>
      </c>
      <c r="N71" s="17" t="s">
        <v>19</v>
      </c>
      <c r="O71" s="17" t="s">
        <v>19</v>
      </c>
      <c r="P71" s="20">
        <v>178.2</v>
      </c>
    </row>
    <row r="72" spans="1:16" ht="11.1" customHeight="1" outlineLevel="1" x14ac:dyDescent="0.2">
      <c r="A72" s="16" t="s">
        <v>220</v>
      </c>
      <c r="B72" s="17" t="s">
        <v>221</v>
      </c>
      <c r="C72" s="17" t="s">
        <v>222</v>
      </c>
      <c r="D72" s="18">
        <v>76</v>
      </c>
      <c r="E72" s="18">
        <v>0</v>
      </c>
      <c r="F72" s="19">
        <f>IF(OR(N72="Да",O72="Да"),M72,IF(M72-(M72*B2/100)&lt;L72,L72,M72-(M72*B2/100)))</f>
        <v>78</v>
      </c>
      <c r="G72" s="34">
        <f>E72*F72</f>
        <v>0</v>
      </c>
      <c r="H72" s="18">
        <v>7.0000000000000001E-3</v>
      </c>
      <c r="I72" s="42">
        <f>E72*H72</f>
        <v>0</v>
      </c>
      <c r="J72" s="17" t="s">
        <v>223</v>
      </c>
      <c r="K72" s="17"/>
      <c r="L72" s="20">
        <v>78</v>
      </c>
      <c r="M72" s="20">
        <v>78</v>
      </c>
      <c r="N72" s="17" t="s">
        <v>19</v>
      </c>
      <c r="O72" s="17" t="s">
        <v>19</v>
      </c>
      <c r="P72" s="20">
        <v>78</v>
      </c>
    </row>
    <row r="73" spans="1:16" ht="11.1" customHeight="1" outlineLevel="1" x14ac:dyDescent="0.2">
      <c r="A73" s="16" t="s">
        <v>224</v>
      </c>
      <c r="B73" s="17" t="s">
        <v>225</v>
      </c>
      <c r="C73" s="17" t="s">
        <v>226</v>
      </c>
      <c r="D73" s="18">
        <v>48</v>
      </c>
      <c r="E73" s="18">
        <v>0</v>
      </c>
      <c r="F73" s="19">
        <f>IF(OR(N73="Да",O73="Да"),M73,IF(M73-(M73*B2/100)&lt;L73,L73,M73-(M73*B2/100)))</f>
        <v>78</v>
      </c>
      <c r="G73" s="34">
        <f>E73*F73</f>
        <v>0</v>
      </c>
      <c r="H73" s="18">
        <v>7.0000000000000001E-3</v>
      </c>
      <c r="I73" s="42">
        <f>E73*H73</f>
        <v>0</v>
      </c>
      <c r="J73" s="17" t="s">
        <v>223</v>
      </c>
      <c r="K73" s="17"/>
      <c r="L73" s="20">
        <v>78</v>
      </c>
      <c r="M73" s="20">
        <v>78</v>
      </c>
      <c r="N73" s="17" t="s">
        <v>19</v>
      </c>
      <c r="O73" s="17" t="s">
        <v>19</v>
      </c>
      <c r="P73" s="20">
        <v>78</v>
      </c>
    </row>
    <row r="74" spans="1:16" ht="11.1" customHeight="1" outlineLevel="1" x14ac:dyDescent="0.2">
      <c r="A74" s="16" t="s">
        <v>227</v>
      </c>
      <c r="B74" s="17" t="s">
        <v>228</v>
      </c>
      <c r="C74" s="17" t="s">
        <v>229</v>
      </c>
      <c r="D74" s="18">
        <v>45</v>
      </c>
      <c r="E74" s="18">
        <v>0</v>
      </c>
      <c r="F74" s="19">
        <f>IF(OR(N74="Да",O74="Да"),M74,IF(M74-(M74*B2/100)&lt;L74,L74,M74-(M74*B2/100)))</f>
        <v>78</v>
      </c>
      <c r="G74" s="34">
        <f>E74*F74</f>
        <v>0</v>
      </c>
      <c r="H74" s="18">
        <v>7.0000000000000001E-3</v>
      </c>
      <c r="I74" s="42">
        <f>E74*H74</f>
        <v>0</v>
      </c>
      <c r="J74" s="17" t="s">
        <v>223</v>
      </c>
      <c r="K74" s="17"/>
      <c r="L74" s="20">
        <v>78</v>
      </c>
      <c r="M74" s="20">
        <v>78</v>
      </c>
      <c r="N74" s="17" t="s">
        <v>19</v>
      </c>
      <c r="O74" s="17" t="s">
        <v>19</v>
      </c>
      <c r="P74" s="20">
        <v>78</v>
      </c>
    </row>
    <row r="75" spans="1:16" ht="11.1" customHeight="1" outlineLevel="1" x14ac:dyDescent="0.2">
      <c r="A75" s="16" t="s">
        <v>230</v>
      </c>
      <c r="B75" s="17" t="s">
        <v>231</v>
      </c>
      <c r="C75" s="17" t="s">
        <v>232</v>
      </c>
      <c r="D75" s="18">
        <v>82</v>
      </c>
      <c r="E75" s="18">
        <v>0</v>
      </c>
      <c r="F75" s="19">
        <f>IF(OR(N75="Да",O75="Да"),M75,IF(M75-(M75*B2/100)&lt;L75,L75,M75-(M75*B2/100)))</f>
        <v>78</v>
      </c>
      <c r="G75" s="34">
        <f>E75*F75</f>
        <v>0</v>
      </c>
      <c r="H75" s="18">
        <v>7.0000000000000001E-3</v>
      </c>
      <c r="I75" s="42">
        <f>E75*H75</f>
        <v>0</v>
      </c>
      <c r="J75" s="17" t="s">
        <v>223</v>
      </c>
      <c r="K75" s="17"/>
      <c r="L75" s="20">
        <v>78</v>
      </c>
      <c r="M75" s="20">
        <v>78</v>
      </c>
      <c r="N75" s="17" t="s">
        <v>19</v>
      </c>
      <c r="O75" s="17" t="s">
        <v>19</v>
      </c>
      <c r="P75" s="20">
        <v>78</v>
      </c>
    </row>
    <row r="76" spans="1:16" ht="11.1" customHeight="1" outlineLevel="1" x14ac:dyDescent="0.2">
      <c r="A76" s="16" t="s">
        <v>233</v>
      </c>
      <c r="B76" s="17" t="s">
        <v>234</v>
      </c>
      <c r="C76" s="17" t="s">
        <v>235</v>
      </c>
      <c r="D76" s="18">
        <v>25</v>
      </c>
      <c r="E76" s="18">
        <v>0</v>
      </c>
      <c r="F76" s="19">
        <f>IF(OR(N76="Да",O76="Да"),M76,IF(M76-(M76*B2/100)&lt;L76,L76,M76-(M76*B2/100)))</f>
        <v>78</v>
      </c>
      <c r="G76" s="34">
        <f>E76*F76</f>
        <v>0</v>
      </c>
      <c r="H76" s="18">
        <v>7.0000000000000001E-3</v>
      </c>
      <c r="I76" s="42">
        <f>E76*H76</f>
        <v>0</v>
      </c>
      <c r="J76" s="17" t="s">
        <v>223</v>
      </c>
      <c r="K76" s="17"/>
      <c r="L76" s="20">
        <v>78</v>
      </c>
      <c r="M76" s="20">
        <v>78</v>
      </c>
      <c r="N76" s="17" t="s">
        <v>19</v>
      </c>
      <c r="O76" s="17" t="s">
        <v>19</v>
      </c>
      <c r="P76" s="20">
        <v>78</v>
      </c>
    </row>
    <row r="77" spans="1:16" ht="11.1" customHeight="1" outlineLevel="1" x14ac:dyDescent="0.2">
      <c r="A77" s="16" t="s">
        <v>236</v>
      </c>
      <c r="B77" s="17" t="s">
        <v>237</v>
      </c>
      <c r="C77" s="17" t="s">
        <v>238</v>
      </c>
      <c r="D77" s="18">
        <v>27</v>
      </c>
      <c r="E77" s="18">
        <v>0</v>
      </c>
      <c r="F77" s="19">
        <f>IF(OR(N77="Да",O77="Да"),M77,IF(M77-(M77*B2/100)&lt;L77,L77,M77-(M77*B2/100)))</f>
        <v>78</v>
      </c>
      <c r="G77" s="34">
        <f>E77*F77</f>
        <v>0</v>
      </c>
      <c r="H77" s="18">
        <v>7.0000000000000001E-3</v>
      </c>
      <c r="I77" s="42">
        <f>E77*H77</f>
        <v>0</v>
      </c>
      <c r="J77" s="17" t="s">
        <v>239</v>
      </c>
      <c r="K77" s="17"/>
      <c r="L77" s="20">
        <v>78</v>
      </c>
      <c r="M77" s="20">
        <v>78</v>
      </c>
      <c r="N77" s="17" t="s">
        <v>19</v>
      </c>
      <c r="O77" s="17" t="s">
        <v>19</v>
      </c>
      <c r="P77" s="20">
        <v>78</v>
      </c>
    </row>
    <row r="78" spans="1:16" ht="23.1" customHeight="1" outlineLevel="1" x14ac:dyDescent="0.2">
      <c r="A78" s="16" t="s">
        <v>240</v>
      </c>
      <c r="B78" s="17" t="s">
        <v>241</v>
      </c>
      <c r="C78" s="17" t="s">
        <v>242</v>
      </c>
      <c r="D78" s="18">
        <v>28</v>
      </c>
      <c r="E78" s="18">
        <v>0</v>
      </c>
      <c r="F78" s="19">
        <f>IF(OR(N78="Да",O78="Да"),M78,IF(M78-(M78*B2/100)&lt;L78,L78,M78-(M78*B2/100)))</f>
        <v>316.68</v>
      </c>
      <c r="G78" s="34">
        <f>E78*F78</f>
        <v>0</v>
      </c>
      <c r="H78" s="18">
        <v>7.0000000000000001E-3</v>
      </c>
      <c r="I78" s="42">
        <f>E78*H78</f>
        <v>0</v>
      </c>
      <c r="J78" s="17" t="s">
        <v>243</v>
      </c>
      <c r="K78" s="17"/>
      <c r="L78" s="20">
        <v>316.64999999999998</v>
      </c>
      <c r="M78" s="20">
        <v>316.68</v>
      </c>
      <c r="N78" s="17" t="s">
        <v>19</v>
      </c>
      <c r="O78" s="17" t="s">
        <v>19</v>
      </c>
      <c r="P78" s="20">
        <v>316.68</v>
      </c>
    </row>
    <row r="79" spans="1:16" ht="23.1" customHeight="1" outlineLevel="1" x14ac:dyDescent="0.2">
      <c r="A79" s="16" t="s">
        <v>244</v>
      </c>
      <c r="B79" s="17" t="s">
        <v>245</v>
      </c>
      <c r="C79" s="17" t="s">
        <v>246</v>
      </c>
      <c r="D79" s="18">
        <v>31</v>
      </c>
      <c r="E79" s="18">
        <v>0</v>
      </c>
      <c r="F79" s="19">
        <f>IF(OR(N79="Да",O79="Да"),M79,IF(M79-(M79*B2/100)&lt;L79,L79,M79-(M79*B2/100)))</f>
        <v>316.68</v>
      </c>
      <c r="G79" s="34">
        <f>E79*F79</f>
        <v>0</v>
      </c>
      <c r="H79" s="18">
        <v>7.0000000000000001E-3</v>
      </c>
      <c r="I79" s="42">
        <f>E79*H79</f>
        <v>0</v>
      </c>
      <c r="J79" s="17" t="s">
        <v>243</v>
      </c>
      <c r="K79" s="17"/>
      <c r="L79" s="20">
        <v>316.64999999999998</v>
      </c>
      <c r="M79" s="20">
        <v>316.68</v>
      </c>
      <c r="N79" s="17" t="s">
        <v>19</v>
      </c>
      <c r="O79" s="17" t="s">
        <v>19</v>
      </c>
      <c r="P79" s="20">
        <v>316.68</v>
      </c>
    </row>
    <row r="80" spans="1:16" ht="23.1" customHeight="1" outlineLevel="1" x14ac:dyDescent="0.2">
      <c r="A80" s="16" t="s">
        <v>247</v>
      </c>
      <c r="B80" s="17" t="s">
        <v>248</v>
      </c>
      <c r="C80" s="17" t="s">
        <v>249</v>
      </c>
      <c r="D80" s="18">
        <v>17</v>
      </c>
      <c r="E80" s="18">
        <v>0</v>
      </c>
      <c r="F80" s="19">
        <f>IF(OR(N80="Да",O80="Да"),M80,IF(M80-(M80*B2/100)&lt;L80,L80,M80-(M80*B2/100)))</f>
        <v>316.68</v>
      </c>
      <c r="G80" s="34">
        <f>E80*F80</f>
        <v>0</v>
      </c>
      <c r="H80" s="18">
        <v>7.0000000000000001E-3</v>
      </c>
      <c r="I80" s="42">
        <f>E80*H80</f>
        <v>0</v>
      </c>
      <c r="J80" s="17" t="s">
        <v>243</v>
      </c>
      <c r="K80" s="17"/>
      <c r="L80" s="20">
        <v>316.64999999999998</v>
      </c>
      <c r="M80" s="20">
        <v>316.68</v>
      </c>
      <c r="N80" s="17" t="s">
        <v>19</v>
      </c>
      <c r="O80" s="17" t="s">
        <v>19</v>
      </c>
      <c r="P80" s="20">
        <v>316.68</v>
      </c>
    </row>
    <row r="81" spans="1:16" ht="23.1" customHeight="1" outlineLevel="1" x14ac:dyDescent="0.2">
      <c r="A81" s="16" t="s">
        <v>250</v>
      </c>
      <c r="B81" s="17" t="s">
        <v>251</v>
      </c>
      <c r="C81" s="17" t="s">
        <v>252</v>
      </c>
      <c r="D81" s="18">
        <v>40</v>
      </c>
      <c r="E81" s="18">
        <v>0</v>
      </c>
      <c r="F81" s="19">
        <f>IF(OR(N81="Да",O81="Да"),M81,IF(M81-(M81*B2/100)&lt;L81,L81,M81-(M81*B2/100)))</f>
        <v>316.68</v>
      </c>
      <c r="G81" s="34">
        <f>E81*F81</f>
        <v>0</v>
      </c>
      <c r="H81" s="18">
        <v>7.0000000000000001E-3</v>
      </c>
      <c r="I81" s="42">
        <f>E81*H81</f>
        <v>0</v>
      </c>
      <c r="J81" s="17" t="s">
        <v>243</v>
      </c>
      <c r="K81" s="17"/>
      <c r="L81" s="20">
        <v>316.64999999999998</v>
      </c>
      <c r="M81" s="20">
        <v>316.68</v>
      </c>
      <c r="N81" s="17" t="s">
        <v>19</v>
      </c>
      <c r="O81" s="17" t="s">
        <v>19</v>
      </c>
      <c r="P81" s="20">
        <v>316.68</v>
      </c>
    </row>
    <row r="82" spans="1:16" ht="23.1" customHeight="1" outlineLevel="1" x14ac:dyDescent="0.2">
      <c r="A82" s="16" t="s">
        <v>253</v>
      </c>
      <c r="B82" s="17" t="s">
        <v>254</v>
      </c>
      <c r="C82" s="17" t="s">
        <v>255</v>
      </c>
      <c r="D82" s="18">
        <v>49</v>
      </c>
      <c r="E82" s="18">
        <v>0</v>
      </c>
      <c r="F82" s="19">
        <f>IF(OR(N82="Да",O82="Да"),M82,IF(M82-(M82*B2/100)&lt;L82,L82,M82-(M82*B2/100)))</f>
        <v>316.68</v>
      </c>
      <c r="G82" s="34">
        <f>E82*F82</f>
        <v>0</v>
      </c>
      <c r="H82" s="18">
        <v>7.0000000000000001E-3</v>
      </c>
      <c r="I82" s="42">
        <f>E82*H82</f>
        <v>0</v>
      </c>
      <c r="J82" s="17" t="s">
        <v>243</v>
      </c>
      <c r="K82" s="17"/>
      <c r="L82" s="20">
        <v>316.64999999999998</v>
      </c>
      <c r="M82" s="20">
        <v>316.68</v>
      </c>
      <c r="N82" s="17" t="s">
        <v>19</v>
      </c>
      <c r="O82" s="17" t="s">
        <v>19</v>
      </c>
      <c r="P82" s="20">
        <v>316.68</v>
      </c>
    </row>
    <row r="83" spans="1:16" ht="23.1" customHeight="1" outlineLevel="1" x14ac:dyDescent="0.2">
      <c r="A83" s="16" t="s">
        <v>256</v>
      </c>
      <c r="B83" s="17" t="s">
        <v>257</v>
      </c>
      <c r="C83" s="17" t="s">
        <v>258</v>
      </c>
      <c r="D83" s="18">
        <v>12</v>
      </c>
      <c r="E83" s="18">
        <v>0</v>
      </c>
      <c r="F83" s="19">
        <f>IF(OR(N83="Да",O83="Да"),M83,IF(M83-(M83*B2/100)&lt;L83,L83,M83-(M83*B2/100)))</f>
        <v>316.68</v>
      </c>
      <c r="G83" s="34">
        <f>E83*F83</f>
        <v>0</v>
      </c>
      <c r="H83" s="18">
        <v>7.0000000000000001E-3</v>
      </c>
      <c r="I83" s="42">
        <f>E83*H83</f>
        <v>0</v>
      </c>
      <c r="J83" s="17" t="s">
        <v>243</v>
      </c>
      <c r="K83" s="17"/>
      <c r="L83" s="20">
        <v>316.64999999999998</v>
      </c>
      <c r="M83" s="20">
        <v>316.68</v>
      </c>
      <c r="N83" s="17" t="s">
        <v>19</v>
      </c>
      <c r="O83" s="17" t="s">
        <v>19</v>
      </c>
      <c r="P83" s="20">
        <v>316.68</v>
      </c>
    </row>
    <row r="84" spans="1:16" ht="11.1" customHeight="1" outlineLevel="1" x14ac:dyDescent="0.2">
      <c r="A84" s="16" t="s">
        <v>259</v>
      </c>
      <c r="B84" s="17" t="s">
        <v>260</v>
      </c>
      <c r="C84" s="17" t="s">
        <v>261</v>
      </c>
      <c r="D84" s="18">
        <v>12</v>
      </c>
      <c r="E84" s="18">
        <v>0</v>
      </c>
      <c r="F84" s="19">
        <f>IF(OR(N84="Да",O84="Да"),M84,IF(M84-(M84*B2/100)&lt;L84,L84,M84-(M84*B2/100)))</f>
        <v>316.68</v>
      </c>
      <c r="G84" s="34">
        <f>E84*F84</f>
        <v>0</v>
      </c>
      <c r="H84" s="18">
        <v>7.0000000000000001E-3</v>
      </c>
      <c r="I84" s="42">
        <f>E84*H84</f>
        <v>0</v>
      </c>
      <c r="J84" s="17" t="s">
        <v>243</v>
      </c>
      <c r="K84" s="17"/>
      <c r="L84" s="20">
        <v>316.64999999999998</v>
      </c>
      <c r="M84" s="20">
        <v>316.68</v>
      </c>
      <c r="N84" s="17" t="s">
        <v>19</v>
      </c>
      <c r="O84" s="17" t="s">
        <v>19</v>
      </c>
      <c r="P84" s="20">
        <v>316.68</v>
      </c>
    </row>
    <row r="85" spans="1:16" ht="11.1" customHeight="1" outlineLevel="1" x14ac:dyDescent="0.2">
      <c r="A85" s="16" t="s">
        <v>262</v>
      </c>
      <c r="B85" s="17" t="s">
        <v>263</v>
      </c>
      <c r="C85" s="17" t="s">
        <v>264</v>
      </c>
      <c r="D85" s="18">
        <v>13</v>
      </c>
      <c r="E85" s="18">
        <v>0</v>
      </c>
      <c r="F85" s="19">
        <f>IF(OR(N85="Да",O85="Да"),M85,IF(M85-(M85*B2/100)&lt;L85,L85,M85-(M85*B2/100)))</f>
        <v>316.68</v>
      </c>
      <c r="G85" s="34">
        <f>E85*F85</f>
        <v>0</v>
      </c>
      <c r="H85" s="18">
        <v>7.0000000000000001E-3</v>
      </c>
      <c r="I85" s="42">
        <f>E85*H85</f>
        <v>0</v>
      </c>
      <c r="J85" s="17" t="s">
        <v>243</v>
      </c>
      <c r="K85" s="17"/>
      <c r="L85" s="20">
        <v>316.64999999999998</v>
      </c>
      <c r="M85" s="20">
        <v>316.68</v>
      </c>
      <c r="N85" s="17" t="s">
        <v>19</v>
      </c>
      <c r="O85" s="17" t="s">
        <v>19</v>
      </c>
      <c r="P85" s="20">
        <v>316.68</v>
      </c>
    </row>
    <row r="86" spans="1:16" ht="23.1" customHeight="1" outlineLevel="1" x14ac:dyDescent="0.2">
      <c r="A86" s="16" t="s">
        <v>265</v>
      </c>
      <c r="B86" s="17" t="s">
        <v>266</v>
      </c>
      <c r="C86" s="17" t="s">
        <v>267</v>
      </c>
      <c r="D86" s="18">
        <v>4</v>
      </c>
      <c r="E86" s="18">
        <v>0</v>
      </c>
      <c r="F86" s="19">
        <f>IF(OR(N86="Да",O86="Да"),M86,IF(M86-(M86*B2/100)&lt;L86,L86,M86-(M86*B2/100)))</f>
        <v>316.68</v>
      </c>
      <c r="G86" s="34">
        <f>E86*F86</f>
        <v>0</v>
      </c>
      <c r="H86" s="18">
        <v>7.0000000000000001E-3</v>
      </c>
      <c r="I86" s="42">
        <f>E86*H86</f>
        <v>0</v>
      </c>
      <c r="J86" s="17" t="s">
        <v>243</v>
      </c>
      <c r="K86" s="17"/>
      <c r="L86" s="20">
        <v>316.64999999999998</v>
      </c>
      <c r="M86" s="20">
        <v>316.68</v>
      </c>
      <c r="N86" s="17" t="s">
        <v>19</v>
      </c>
      <c r="O86" s="17" t="s">
        <v>19</v>
      </c>
      <c r="P86" s="20">
        <v>316.68</v>
      </c>
    </row>
    <row r="87" spans="1:16" ht="23.1" customHeight="1" outlineLevel="1" x14ac:dyDescent="0.2">
      <c r="A87" s="16" t="s">
        <v>268</v>
      </c>
      <c r="B87" s="17" t="s">
        <v>269</v>
      </c>
      <c r="C87" s="17" t="s">
        <v>270</v>
      </c>
      <c r="D87" s="18">
        <v>44</v>
      </c>
      <c r="E87" s="18">
        <v>0</v>
      </c>
      <c r="F87" s="19">
        <f>IF(OR(N87="Да",O87="Да"),M87,IF(M87-(M87*B2/100)&lt;L87,L87,M87-(M87*B2/100)))</f>
        <v>316.68</v>
      </c>
      <c r="G87" s="34">
        <f>E87*F87</f>
        <v>0</v>
      </c>
      <c r="H87" s="18">
        <v>7.0000000000000001E-3</v>
      </c>
      <c r="I87" s="42">
        <f>E87*H87</f>
        <v>0</v>
      </c>
      <c r="J87" s="17" t="s">
        <v>243</v>
      </c>
      <c r="K87" s="17"/>
      <c r="L87" s="20">
        <v>316.64999999999998</v>
      </c>
      <c r="M87" s="20">
        <v>316.68</v>
      </c>
      <c r="N87" s="17" t="s">
        <v>19</v>
      </c>
      <c r="O87" s="17" t="s">
        <v>19</v>
      </c>
      <c r="P87" s="20">
        <v>316.68</v>
      </c>
    </row>
    <row r="88" spans="1:16" ht="23.1" customHeight="1" outlineLevel="1" x14ac:dyDescent="0.2">
      <c r="A88" s="16" t="s">
        <v>271</v>
      </c>
      <c r="B88" s="17" t="s">
        <v>272</v>
      </c>
      <c r="C88" s="17" t="s">
        <v>273</v>
      </c>
      <c r="D88" s="18">
        <v>61</v>
      </c>
      <c r="E88" s="18">
        <v>0</v>
      </c>
      <c r="F88" s="19">
        <f>IF(OR(N88="Да",O88="Да"),M88,IF(M88-(M88*B2/100)&lt;L88,L88,M88-(M88*B2/100)))</f>
        <v>316.68</v>
      </c>
      <c r="G88" s="34">
        <f>E88*F88</f>
        <v>0</v>
      </c>
      <c r="H88" s="18">
        <v>7.0000000000000001E-3</v>
      </c>
      <c r="I88" s="42">
        <f>E88*H88</f>
        <v>0</v>
      </c>
      <c r="J88" s="17" t="s">
        <v>243</v>
      </c>
      <c r="K88" s="17"/>
      <c r="L88" s="20">
        <v>316.64999999999998</v>
      </c>
      <c r="M88" s="20">
        <v>316.68</v>
      </c>
      <c r="N88" s="17" t="s">
        <v>19</v>
      </c>
      <c r="O88" s="17" t="s">
        <v>19</v>
      </c>
      <c r="P88" s="20">
        <v>316.68</v>
      </c>
    </row>
    <row r="89" spans="1:16" ht="23.1" customHeight="1" outlineLevel="1" x14ac:dyDescent="0.2">
      <c r="A89" s="16" t="s">
        <v>274</v>
      </c>
      <c r="B89" s="17" t="s">
        <v>275</v>
      </c>
      <c r="C89" s="17" t="s">
        <v>276</v>
      </c>
      <c r="D89" s="18">
        <v>10</v>
      </c>
      <c r="E89" s="18">
        <v>0</v>
      </c>
      <c r="F89" s="19">
        <f>IF(OR(N89="Да",O89="Да"),M89,IF(M89-(M89*B2/100)&lt;L89,L89,M89-(M89*B2/100)))</f>
        <v>316.68</v>
      </c>
      <c r="G89" s="34">
        <f>E89*F89</f>
        <v>0</v>
      </c>
      <c r="H89" s="18">
        <v>7.0000000000000001E-3</v>
      </c>
      <c r="I89" s="42">
        <f>E89*H89</f>
        <v>0</v>
      </c>
      <c r="J89" s="17" t="s">
        <v>243</v>
      </c>
      <c r="K89" s="17"/>
      <c r="L89" s="20">
        <v>316.64999999999998</v>
      </c>
      <c r="M89" s="20">
        <v>316.68</v>
      </c>
      <c r="N89" s="17" t="s">
        <v>19</v>
      </c>
      <c r="O89" s="17" t="s">
        <v>19</v>
      </c>
      <c r="P89" s="20">
        <v>316.68</v>
      </c>
    </row>
    <row r="90" spans="1:16" ht="23.1" customHeight="1" outlineLevel="1" x14ac:dyDescent="0.2">
      <c r="A90" s="16" t="s">
        <v>277</v>
      </c>
      <c r="B90" s="17" t="s">
        <v>278</v>
      </c>
      <c r="C90" s="17" t="s">
        <v>279</v>
      </c>
      <c r="D90" s="18">
        <v>19</v>
      </c>
      <c r="E90" s="18">
        <v>0</v>
      </c>
      <c r="F90" s="19">
        <f>IF(OR(N90="Да",O90="Да"),M90,IF(M90-(M90*B2/100)&lt;L90,L90,M90-(M90*B2/100)))</f>
        <v>316.68</v>
      </c>
      <c r="G90" s="34">
        <f>E90*F90</f>
        <v>0</v>
      </c>
      <c r="H90" s="18">
        <v>7.0000000000000001E-3</v>
      </c>
      <c r="I90" s="42">
        <f>E90*H90</f>
        <v>0</v>
      </c>
      <c r="J90" s="17" t="s">
        <v>243</v>
      </c>
      <c r="K90" s="17"/>
      <c r="L90" s="20">
        <v>316.64999999999998</v>
      </c>
      <c r="M90" s="20">
        <v>316.68</v>
      </c>
      <c r="N90" s="17" t="s">
        <v>19</v>
      </c>
      <c r="O90" s="17" t="s">
        <v>19</v>
      </c>
      <c r="P90" s="20">
        <v>316.68</v>
      </c>
    </row>
    <row r="91" spans="1:16" ht="23.1" customHeight="1" outlineLevel="1" x14ac:dyDescent="0.2">
      <c r="A91" s="16" t="s">
        <v>280</v>
      </c>
      <c r="B91" s="17" t="s">
        <v>281</v>
      </c>
      <c r="C91" s="17" t="s">
        <v>282</v>
      </c>
      <c r="D91" s="18">
        <v>12</v>
      </c>
      <c r="E91" s="18">
        <v>0</v>
      </c>
      <c r="F91" s="19">
        <f>IF(OR(N91="Да",O91="Да"),M91,IF(M91-(M91*B2/100)&lt;L91,L91,M91-(M91*B2/100)))</f>
        <v>316.68</v>
      </c>
      <c r="G91" s="34">
        <f>E91*F91</f>
        <v>0</v>
      </c>
      <c r="H91" s="18">
        <v>7.0000000000000001E-3</v>
      </c>
      <c r="I91" s="42">
        <f>E91*H91</f>
        <v>0</v>
      </c>
      <c r="J91" s="17" t="s">
        <v>243</v>
      </c>
      <c r="K91" s="17"/>
      <c r="L91" s="20">
        <v>316.64999999999998</v>
      </c>
      <c r="M91" s="20">
        <v>316.68</v>
      </c>
      <c r="N91" s="17" t="s">
        <v>19</v>
      </c>
      <c r="O91" s="17" t="s">
        <v>19</v>
      </c>
      <c r="P91" s="20">
        <v>316.68</v>
      </c>
    </row>
    <row r="92" spans="1:16" ht="23.1" customHeight="1" outlineLevel="1" x14ac:dyDescent="0.2">
      <c r="A92" s="16" t="s">
        <v>283</v>
      </c>
      <c r="B92" s="17" t="s">
        <v>284</v>
      </c>
      <c r="C92" s="17" t="s">
        <v>285</v>
      </c>
      <c r="D92" s="18">
        <v>46</v>
      </c>
      <c r="E92" s="18">
        <v>0</v>
      </c>
      <c r="F92" s="19">
        <f>IF(OR(N92="Да",O92="Да"),M92,IF(M92-(M92*B2/100)&lt;L92,L92,M92-(M92*B2/100)))</f>
        <v>316.68</v>
      </c>
      <c r="G92" s="34">
        <f>E92*F92</f>
        <v>0</v>
      </c>
      <c r="H92" s="18">
        <v>7.0000000000000001E-3</v>
      </c>
      <c r="I92" s="42">
        <f>E92*H92</f>
        <v>0</v>
      </c>
      <c r="J92" s="17" t="s">
        <v>243</v>
      </c>
      <c r="K92" s="17"/>
      <c r="L92" s="20">
        <v>316.64999999999998</v>
      </c>
      <c r="M92" s="20">
        <v>316.68</v>
      </c>
      <c r="N92" s="17" t="s">
        <v>19</v>
      </c>
      <c r="O92" s="17" t="s">
        <v>19</v>
      </c>
      <c r="P92" s="20">
        <v>316.68</v>
      </c>
    </row>
    <row r="93" spans="1:16" ht="23.1" customHeight="1" outlineLevel="1" x14ac:dyDescent="0.2">
      <c r="A93" s="16" t="s">
        <v>286</v>
      </c>
      <c r="B93" s="17" t="s">
        <v>287</v>
      </c>
      <c r="C93" s="17" t="s">
        <v>288</v>
      </c>
      <c r="D93" s="18">
        <v>48</v>
      </c>
      <c r="E93" s="18">
        <v>0</v>
      </c>
      <c r="F93" s="19">
        <f>IF(OR(N93="Да",O93="Да"),M93,IF(M93-(M93*B2/100)&lt;L93,L93,M93-(M93*B2/100)))</f>
        <v>316.68</v>
      </c>
      <c r="G93" s="34">
        <f>E93*F93</f>
        <v>0</v>
      </c>
      <c r="H93" s="18">
        <v>7.0000000000000001E-3</v>
      </c>
      <c r="I93" s="42">
        <f>E93*H93</f>
        <v>0</v>
      </c>
      <c r="J93" s="17" t="s">
        <v>243</v>
      </c>
      <c r="K93" s="17"/>
      <c r="L93" s="20">
        <v>316.64999999999998</v>
      </c>
      <c r="M93" s="20">
        <v>316.68</v>
      </c>
      <c r="N93" s="17" t="s">
        <v>19</v>
      </c>
      <c r="O93" s="17" t="s">
        <v>19</v>
      </c>
      <c r="P93" s="20">
        <v>316.68</v>
      </c>
    </row>
    <row r="94" spans="1:16" ht="23.1" customHeight="1" outlineLevel="1" x14ac:dyDescent="0.2">
      <c r="A94" s="16" t="s">
        <v>289</v>
      </c>
      <c r="B94" s="17" t="s">
        <v>290</v>
      </c>
      <c r="C94" s="17" t="s">
        <v>291</v>
      </c>
      <c r="D94" s="18">
        <v>16</v>
      </c>
      <c r="E94" s="18">
        <v>0</v>
      </c>
      <c r="F94" s="19">
        <f>IF(OR(N94="Да",O94="Да"),M94,IF(M94-(M94*B2/100)&lt;L94,L94,M94-(M94*B2/100)))</f>
        <v>316.68</v>
      </c>
      <c r="G94" s="34">
        <f>E94*F94</f>
        <v>0</v>
      </c>
      <c r="H94" s="18">
        <v>7.0000000000000001E-3</v>
      </c>
      <c r="I94" s="42">
        <f>E94*H94</f>
        <v>0</v>
      </c>
      <c r="J94" s="17" t="s">
        <v>243</v>
      </c>
      <c r="K94" s="17"/>
      <c r="L94" s="20">
        <v>316.64999999999998</v>
      </c>
      <c r="M94" s="20">
        <v>316.68</v>
      </c>
      <c r="N94" s="17" t="s">
        <v>19</v>
      </c>
      <c r="O94" s="17" t="s">
        <v>19</v>
      </c>
      <c r="P94" s="20">
        <v>316.68</v>
      </c>
    </row>
    <row r="95" spans="1:16" ht="23.1" customHeight="1" outlineLevel="1" x14ac:dyDescent="0.2">
      <c r="A95" s="16" t="s">
        <v>292</v>
      </c>
      <c r="B95" s="17" t="s">
        <v>293</v>
      </c>
      <c r="C95" s="17" t="s">
        <v>294</v>
      </c>
      <c r="D95" s="18">
        <v>129</v>
      </c>
      <c r="E95" s="18">
        <v>0</v>
      </c>
      <c r="F95" s="19">
        <f>IF(OR(N95="Да",O95="Да"),M95,IF(M95-(M95*B2/100)&lt;L95,L95,M95-(M95*B2/100)))</f>
        <v>316.68</v>
      </c>
      <c r="G95" s="34">
        <f>E95*F95</f>
        <v>0</v>
      </c>
      <c r="H95" s="18">
        <v>7.0000000000000001E-3</v>
      </c>
      <c r="I95" s="42">
        <f>E95*H95</f>
        <v>0</v>
      </c>
      <c r="J95" s="17" t="s">
        <v>243</v>
      </c>
      <c r="K95" s="17"/>
      <c r="L95" s="20">
        <v>316.64999999999998</v>
      </c>
      <c r="M95" s="20">
        <v>316.68</v>
      </c>
      <c r="N95" s="17" t="s">
        <v>19</v>
      </c>
      <c r="O95" s="17" t="s">
        <v>19</v>
      </c>
      <c r="P95" s="20">
        <v>316.68</v>
      </c>
    </row>
    <row r="96" spans="1:16" ht="23.1" customHeight="1" outlineLevel="1" x14ac:dyDescent="0.2">
      <c r="A96" s="16" t="s">
        <v>295</v>
      </c>
      <c r="B96" s="17" t="s">
        <v>296</v>
      </c>
      <c r="C96" s="17" t="s">
        <v>297</v>
      </c>
      <c r="D96" s="18">
        <v>10</v>
      </c>
      <c r="E96" s="18">
        <v>0</v>
      </c>
      <c r="F96" s="19">
        <f>IF(OR(N96="Да",O96="Да"),M96,IF(M96-(M96*B2/100)&lt;L96,L96,M96-(M96*B2/100)))</f>
        <v>316.68</v>
      </c>
      <c r="G96" s="34">
        <f>E96*F96</f>
        <v>0</v>
      </c>
      <c r="H96" s="18">
        <v>7.0000000000000001E-3</v>
      </c>
      <c r="I96" s="42">
        <f>E96*H96</f>
        <v>0</v>
      </c>
      <c r="J96" s="17" t="s">
        <v>243</v>
      </c>
      <c r="K96" s="17"/>
      <c r="L96" s="20">
        <v>316.64999999999998</v>
      </c>
      <c r="M96" s="20">
        <v>316.68</v>
      </c>
      <c r="N96" s="17" t="s">
        <v>19</v>
      </c>
      <c r="O96" s="17" t="s">
        <v>19</v>
      </c>
      <c r="P96" s="20">
        <v>316.68</v>
      </c>
    </row>
    <row r="97" spans="1:16" ht="23.1" customHeight="1" outlineLevel="1" x14ac:dyDescent="0.2">
      <c r="A97" s="16" t="s">
        <v>298</v>
      </c>
      <c r="B97" s="17" t="s">
        <v>299</v>
      </c>
      <c r="C97" s="17" t="s">
        <v>300</v>
      </c>
      <c r="D97" s="18">
        <v>84</v>
      </c>
      <c r="E97" s="18">
        <v>0</v>
      </c>
      <c r="F97" s="19">
        <f>IF(OR(N97="Да",O97="Да"),M97,IF(M97-(M97*B2/100)&lt;L97,L97,M97-(M97*B2/100)))</f>
        <v>316.68</v>
      </c>
      <c r="G97" s="34">
        <f>E97*F97</f>
        <v>0</v>
      </c>
      <c r="H97" s="18">
        <v>7.0000000000000001E-3</v>
      </c>
      <c r="I97" s="42">
        <f>E97*H97</f>
        <v>0</v>
      </c>
      <c r="J97" s="17" t="s">
        <v>243</v>
      </c>
      <c r="K97" s="17"/>
      <c r="L97" s="20">
        <v>316.64999999999998</v>
      </c>
      <c r="M97" s="20">
        <v>316.68</v>
      </c>
      <c r="N97" s="17" t="s">
        <v>19</v>
      </c>
      <c r="O97" s="17" t="s">
        <v>19</v>
      </c>
      <c r="P97" s="20">
        <v>316.68</v>
      </c>
    </row>
    <row r="98" spans="1:16" ht="23.1" customHeight="1" outlineLevel="1" x14ac:dyDescent="0.2">
      <c r="A98" s="16" t="s">
        <v>301</v>
      </c>
      <c r="B98" s="17" t="s">
        <v>302</v>
      </c>
      <c r="C98" s="17" t="s">
        <v>303</v>
      </c>
      <c r="D98" s="18">
        <v>36</v>
      </c>
      <c r="E98" s="18">
        <v>0</v>
      </c>
      <c r="F98" s="19">
        <f>IF(OR(N98="Да",O98="Да"),M98,IF(M98-(M98*B2/100)&lt;L98,L98,M98-(M98*B2/100)))</f>
        <v>316.68</v>
      </c>
      <c r="G98" s="34">
        <f>E98*F98</f>
        <v>0</v>
      </c>
      <c r="H98" s="18">
        <v>7.0000000000000001E-3</v>
      </c>
      <c r="I98" s="42">
        <f>E98*H98</f>
        <v>0</v>
      </c>
      <c r="J98" s="17" t="s">
        <v>243</v>
      </c>
      <c r="K98" s="17"/>
      <c r="L98" s="20">
        <v>316.64999999999998</v>
      </c>
      <c r="M98" s="20">
        <v>316.68</v>
      </c>
      <c r="N98" s="17" t="s">
        <v>19</v>
      </c>
      <c r="O98" s="17" t="s">
        <v>19</v>
      </c>
      <c r="P98" s="20">
        <v>316.68</v>
      </c>
    </row>
    <row r="99" spans="1:16" ht="23.1" customHeight="1" outlineLevel="1" x14ac:dyDescent="0.2">
      <c r="A99" s="16" t="s">
        <v>304</v>
      </c>
      <c r="B99" s="17" t="s">
        <v>305</v>
      </c>
      <c r="C99" s="17" t="s">
        <v>306</v>
      </c>
      <c r="D99" s="18">
        <v>8</v>
      </c>
      <c r="E99" s="18">
        <v>0</v>
      </c>
      <c r="F99" s="19">
        <f>IF(OR(N99="Да",O99="Да"),M99,IF(M99-(M99*B2/100)&lt;L99,L99,M99-(M99*B2/100)))</f>
        <v>316.68</v>
      </c>
      <c r="G99" s="34">
        <f>E99*F99</f>
        <v>0</v>
      </c>
      <c r="H99" s="18">
        <v>7.0000000000000001E-3</v>
      </c>
      <c r="I99" s="42">
        <f>E99*H99</f>
        <v>0</v>
      </c>
      <c r="J99" s="17" t="s">
        <v>243</v>
      </c>
      <c r="K99" s="17"/>
      <c r="L99" s="20">
        <v>316.64999999999998</v>
      </c>
      <c r="M99" s="20">
        <v>316.68</v>
      </c>
      <c r="N99" s="17" t="s">
        <v>19</v>
      </c>
      <c r="O99" s="17" t="s">
        <v>19</v>
      </c>
      <c r="P99" s="20">
        <v>316.68</v>
      </c>
    </row>
    <row r="100" spans="1:16" ht="23.1" customHeight="1" outlineLevel="1" x14ac:dyDescent="0.2">
      <c r="A100" s="16" t="s">
        <v>307</v>
      </c>
      <c r="B100" s="17" t="s">
        <v>308</v>
      </c>
      <c r="C100" s="17" t="s">
        <v>309</v>
      </c>
      <c r="D100" s="18">
        <v>21</v>
      </c>
      <c r="E100" s="18">
        <v>0</v>
      </c>
      <c r="F100" s="19">
        <f>IF(OR(N100="Да",O100="Да"),M100,IF(M100-(M100*B2/100)&lt;L100,L100,M100-(M100*B2/100)))</f>
        <v>316.68</v>
      </c>
      <c r="G100" s="34">
        <f>E100*F100</f>
        <v>0</v>
      </c>
      <c r="H100" s="18">
        <v>7.0000000000000001E-3</v>
      </c>
      <c r="I100" s="42">
        <f>E100*H100</f>
        <v>0</v>
      </c>
      <c r="J100" s="17" t="s">
        <v>243</v>
      </c>
      <c r="K100" s="17"/>
      <c r="L100" s="20">
        <v>316.64999999999998</v>
      </c>
      <c r="M100" s="20">
        <v>316.68</v>
      </c>
      <c r="N100" s="17" t="s">
        <v>19</v>
      </c>
      <c r="O100" s="17" t="s">
        <v>19</v>
      </c>
      <c r="P100" s="20">
        <v>316.68</v>
      </c>
    </row>
    <row r="101" spans="1:16" ht="23.1" customHeight="1" outlineLevel="1" x14ac:dyDescent="0.2">
      <c r="A101" s="16" t="s">
        <v>310</v>
      </c>
      <c r="B101" s="17" t="s">
        <v>311</v>
      </c>
      <c r="C101" s="17" t="s">
        <v>312</v>
      </c>
      <c r="D101" s="18">
        <v>11</v>
      </c>
      <c r="E101" s="18">
        <v>0</v>
      </c>
      <c r="F101" s="19">
        <f>IF(OR(N101="Да",O101="Да"),M101,IF(M101-(M101*B2/100)&lt;L101,L101,M101-(M101*B2/100)))</f>
        <v>316.68</v>
      </c>
      <c r="G101" s="34">
        <f>E101*F101</f>
        <v>0</v>
      </c>
      <c r="H101" s="18">
        <v>7.0000000000000001E-3</v>
      </c>
      <c r="I101" s="42">
        <f>E101*H101</f>
        <v>0</v>
      </c>
      <c r="J101" s="17" t="s">
        <v>243</v>
      </c>
      <c r="K101" s="17"/>
      <c r="L101" s="20">
        <v>316.64999999999998</v>
      </c>
      <c r="M101" s="20">
        <v>316.68</v>
      </c>
      <c r="N101" s="17" t="s">
        <v>19</v>
      </c>
      <c r="O101" s="17" t="s">
        <v>19</v>
      </c>
      <c r="P101" s="20">
        <v>316.68</v>
      </c>
    </row>
    <row r="102" spans="1:16" ht="23.1" customHeight="1" outlineLevel="1" x14ac:dyDescent="0.2">
      <c r="A102" s="16" t="s">
        <v>313</v>
      </c>
      <c r="B102" s="17" t="s">
        <v>314</v>
      </c>
      <c r="C102" s="17" t="s">
        <v>315</v>
      </c>
      <c r="D102" s="18">
        <v>82</v>
      </c>
      <c r="E102" s="18">
        <v>0</v>
      </c>
      <c r="F102" s="19">
        <f>IF(OR(N102="Да",O102="Да"),M102,IF(M102-(M102*B2/100)&lt;L102,L102,M102-(M102*B2/100)))</f>
        <v>316.68</v>
      </c>
      <c r="G102" s="34">
        <f>E102*F102</f>
        <v>0</v>
      </c>
      <c r="H102" s="18">
        <v>7.0000000000000001E-3</v>
      </c>
      <c r="I102" s="42">
        <f>E102*H102</f>
        <v>0</v>
      </c>
      <c r="J102" s="17" t="s">
        <v>243</v>
      </c>
      <c r="K102" s="17"/>
      <c r="L102" s="20">
        <v>316.64999999999998</v>
      </c>
      <c r="M102" s="20">
        <v>316.68</v>
      </c>
      <c r="N102" s="17" t="s">
        <v>19</v>
      </c>
      <c r="O102" s="17" t="s">
        <v>19</v>
      </c>
      <c r="P102" s="20">
        <v>316.68</v>
      </c>
    </row>
    <row r="103" spans="1:16" ht="23.1" customHeight="1" outlineLevel="1" x14ac:dyDescent="0.2">
      <c r="A103" s="16" t="s">
        <v>316</v>
      </c>
      <c r="B103" s="17" t="s">
        <v>317</v>
      </c>
      <c r="C103" s="17" t="s">
        <v>318</v>
      </c>
      <c r="D103" s="18">
        <v>6</v>
      </c>
      <c r="E103" s="18">
        <v>0</v>
      </c>
      <c r="F103" s="19">
        <f>IF(OR(N103="Да",O103="Да"),M103,IF(M103-(M103*B2/100)&lt;L103,L103,M103-(M103*B2/100)))</f>
        <v>316.68</v>
      </c>
      <c r="G103" s="34">
        <f>E103*F103</f>
        <v>0</v>
      </c>
      <c r="H103" s="18">
        <v>7.0000000000000001E-3</v>
      </c>
      <c r="I103" s="42">
        <f>E103*H103</f>
        <v>0</v>
      </c>
      <c r="J103" s="17" t="s">
        <v>243</v>
      </c>
      <c r="K103" s="17"/>
      <c r="L103" s="20">
        <v>316.64999999999998</v>
      </c>
      <c r="M103" s="20">
        <v>316.68</v>
      </c>
      <c r="N103" s="17" t="s">
        <v>19</v>
      </c>
      <c r="O103" s="17" t="s">
        <v>19</v>
      </c>
      <c r="P103" s="20">
        <v>316.68</v>
      </c>
    </row>
    <row r="104" spans="1:16" ht="23.1" customHeight="1" outlineLevel="1" x14ac:dyDescent="0.2">
      <c r="A104" s="16" t="s">
        <v>319</v>
      </c>
      <c r="B104" s="17" t="s">
        <v>320</v>
      </c>
      <c r="C104" s="17" t="s">
        <v>321</v>
      </c>
      <c r="D104" s="18">
        <v>5</v>
      </c>
      <c r="E104" s="18">
        <v>0</v>
      </c>
      <c r="F104" s="19">
        <f>IF(OR(N104="Да",O104="Да"),M104,IF(M104-(M104*B2/100)&lt;L104,L104,M104-(M104*B2/100)))</f>
        <v>316.68</v>
      </c>
      <c r="G104" s="34">
        <f>E104*F104</f>
        <v>0</v>
      </c>
      <c r="H104" s="18">
        <v>7.0000000000000001E-3</v>
      </c>
      <c r="I104" s="42">
        <f>E104*H104</f>
        <v>0</v>
      </c>
      <c r="J104" s="17" t="s">
        <v>243</v>
      </c>
      <c r="K104" s="17"/>
      <c r="L104" s="20">
        <v>316.64999999999998</v>
      </c>
      <c r="M104" s="20">
        <v>316.68</v>
      </c>
      <c r="N104" s="17" t="s">
        <v>19</v>
      </c>
      <c r="O104" s="17" t="s">
        <v>19</v>
      </c>
      <c r="P104" s="20">
        <v>316.68</v>
      </c>
    </row>
    <row r="105" spans="1:16" ht="23.1" customHeight="1" outlineLevel="1" x14ac:dyDescent="0.2">
      <c r="A105" s="16" t="s">
        <v>322</v>
      </c>
      <c r="B105" s="17" t="s">
        <v>323</v>
      </c>
      <c r="C105" s="17" t="s">
        <v>324</v>
      </c>
      <c r="D105" s="18">
        <v>7</v>
      </c>
      <c r="E105" s="18">
        <v>0</v>
      </c>
      <c r="F105" s="19">
        <f>IF(OR(N105="Да",O105="Да"),M105,IF(M105-(M105*B2/100)&lt;L105,L105,M105-(M105*B2/100)))</f>
        <v>316.68</v>
      </c>
      <c r="G105" s="34">
        <f>E105*F105</f>
        <v>0</v>
      </c>
      <c r="H105" s="18">
        <v>7.0000000000000001E-3</v>
      </c>
      <c r="I105" s="42">
        <f>E105*H105</f>
        <v>0</v>
      </c>
      <c r="J105" s="17" t="s">
        <v>243</v>
      </c>
      <c r="K105" s="17"/>
      <c r="L105" s="20">
        <v>316.64999999999998</v>
      </c>
      <c r="M105" s="20">
        <v>316.68</v>
      </c>
      <c r="N105" s="17" t="s">
        <v>19</v>
      </c>
      <c r="O105" s="17" t="s">
        <v>19</v>
      </c>
      <c r="P105" s="20">
        <v>316.68</v>
      </c>
    </row>
    <row r="106" spans="1:16" ht="23.1" customHeight="1" outlineLevel="1" x14ac:dyDescent="0.2">
      <c r="A106" s="16" t="s">
        <v>325</v>
      </c>
      <c r="B106" s="17" t="s">
        <v>326</v>
      </c>
      <c r="C106" s="17" t="s">
        <v>327</v>
      </c>
      <c r="D106" s="18">
        <v>38</v>
      </c>
      <c r="E106" s="18">
        <v>0</v>
      </c>
      <c r="F106" s="19">
        <f>IF(OR(N106="Да",O106="Да"),M106,IF(M106-(M106*B2/100)&lt;L106,L106,M106-(M106*B2/100)))</f>
        <v>316.68</v>
      </c>
      <c r="G106" s="34">
        <f>E106*F106</f>
        <v>0</v>
      </c>
      <c r="H106" s="18">
        <v>7.0000000000000001E-3</v>
      </c>
      <c r="I106" s="42">
        <f>E106*H106</f>
        <v>0</v>
      </c>
      <c r="J106" s="17" t="s">
        <v>243</v>
      </c>
      <c r="K106" s="17"/>
      <c r="L106" s="20">
        <v>316.64999999999998</v>
      </c>
      <c r="M106" s="20">
        <v>316.68</v>
      </c>
      <c r="N106" s="17" t="s">
        <v>19</v>
      </c>
      <c r="O106" s="17" t="s">
        <v>19</v>
      </c>
      <c r="P106" s="20">
        <v>316.68</v>
      </c>
    </row>
    <row r="107" spans="1:16" ht="23.1" customHeight="1" outlineLevel="1" x14ac:dyDescent="0.2">
      <c r="A107" s="16" t="s">
        <v>328</v>
      </c>
      <c r="B107" s="17" t="s">
        <v>329</v>
      </c>
      <c r="C107" s="17" t="s">
        <v>330</v>
      </c>
      <c r="D107" s="18">
        <v>21</v>
      </c>
      <c r="E107" s="18">
        <v>0</v>
      </c>
      <c r="F107" s="19">
        <f>IF(OR(N107="Да",O107="Да"),M107,IF(M107-(M107*B2/100)&lt;L107,L107,M107-(M107*B2/100)))</f>
        <v>316.68</v>
      </c>
      <c r="G107" s="34">
        <f>E107*F107</f>
        <v>0</v>
      </c>
      <c r="H107" s="18">
        <v>7.0000000000000001E-3</v>
      </c>
      <c r="I107" s="42">
        <f>E107*H107</f>
        <v>0</v>
      </c>
      <c r="J107" s="17" t="s">
        <v>243</v>
      </c>
      <c r="K107" s="17"/>
      <c r="L107" s="20">
        <v>316.64999999999998</v>
      </c>
      <c r="M107" s="20">
        <v>316.68</v>
      </c>
      <c r="N107" s="17" t="s">
        <v>19</v>
      </c>
      <c r="O107" s="17" t="s">
        <v>19</v>
      </c>
      <c r="P107" s="20">
        <v>316.68</v>
      </c>
    </row>
    <row r="108" spans="1:16" ht="23.1" customHeight="1" outlineLevel="1" x14ac:dyDescent="0.2">
      <c r="A108" s="16" t="s">
        <v>331</v>
      </c>
      <c r="B108" s="17" t="s">
        <v>332</v>
      </c>
      <c r="C108" s="17" t="s">
        <v>333</v>
      </c>
      <c r="D108" s="18">
        <v>4</v>
      </c>
      <c r="E108" s="18">
        <v>0</v>
      </c>
      <c r="F108" s="19">
        <f>IF(OR(N108="Да",O108="Да"),M108,IF(M108-(M108*B2/100)&lt;L108,L108,M108-(M108*B2/100)))</f>
        <v>316.68</v>
      </c>
      <c r="G108" s="34">
        <f>E108*F108</f>
        <v>0</v>
      </c>
      <c r="H108" s="18">
        <v>7.0000000000000001E-3</v>
      </c>
      <c r="I108" s="42">
        <f>E108*H108</f>
        <v>0</v>
      </c>
      <c r="J108" s="17" t="s">
        <v>243</v>
      </c>
      <c r="K108" s="17"/>
      <c r="L108" s="20">
        <v>316.64999999999998</v>
      </c>
      <c r="M108" s="20">
        <v>316.68</v>
      </c>
      <c r="N108" s="17" t="s">
        <v>19</v>
      </c>
      <c r="O108" s="17" t="s">
        <v>19</v>
      </c>
      <c r="P108" s="20">
        <v>316.68</v>
      </c>
    </row>
    <row r="109" spans="1:16" ht="23.1" customHeight="1" outlineLevel="1" x14ac:dyDescent="0.2">
      <c r="A109" s="16" t="s">
        <v>334</v>
      </c>
      <c r="B109" s="17" t="s">
        <v>335</v>
      </c>
      <c r="C109" s="17" t="s">
        <v>336</v>
      </c>
      <c r="D109" s="18">
        <v>1</v>
      </c>
      <c r="E109" s="18">
        <v>0</v>
      </c>
      <c r="F109" s="19">
        <f>IF(OR(N109="Да",O109="Да"),M109,IF(M109-(M109*B2/100)&lt;L109,L109,M109-(M109*B2/100)))</f>
        <v>316.68</v>
      </c>
      <c r="G109" s="34">
        <f>E109*F109</f>
        <v>0</v>
      </c>
      <c r="H109" s="18">
        <v>7.0000000000000001E-3</v>
      </c>
      <c r="I109" s="42">
        <f>E109*H109</f>
        <v>0</v>
      </c>
      <c r="J109" s="17" t="s">
        <v>243</v>
      </c>
      <c r="K109" s="17"/>
      <c r="L109" s="20">
        <v>316.64999999999998</v>
      </c>
      <c r="M109" s="20">
        <v>316.68</v>
      </c>
      <c r="N109" s="17" t="s">
        <v>19</v>
      </c>
      <c r="O109" s="17" t="s">
        <v>19</v>
      </c>
      <c r="P109" s="20">
        <v>316.68</v>
      </c>
    </row>
    <row r="110" spans="1:16" ht="23.1" customHeight="1" outlineLevel="1" x14ac:dyDescent="0.2">
      <c r="A110" s="16" t="s">
        <v>337</v>
      </c>
      <c r="B110" s="17" t="s">
        <v>338</v>
      </c>
      <c r="C110" s="17" t="s">
        <v>339</v>
      </c>
      <c r="D110" s="18">
        <v>19</v>
      </c>
      <c r="E110" s="18">
        <v>0</v>
      </c>
      <c r="F110" s="19">
        <f>IF(OR(N110="Да",O110="Да"),M110,IF(M110-(M110*B2/100)&lt;L110,L110,M110-(M110*B2/100)))</f>
        <v>316.68</v>
      </c>
      <c r="G110" s="34">
        <f>E110*F110</f>
        <v>0</v>
      </c>
      <c r="H110" s="18">
        <v>7.0000000000000001E-3</v>
      </c>
      <c r="I110" s="42">
        <f>E110*H110</f>
        <v>0</v>
      </c>
      <c r="J110" s="17" t="s">
        <v>243</v>
      </c>
      <c r="K110" s="17"/>
      <c r="L110" s="20">
        <v>316.64999999999998</v>
      </c>
      <c r="M110" s="20">
        <v>316.68</v>
      </c>
      <c r="N110" s="17" t="s">
        <v>19</v>
      </c>
      <c r="O110" s="17" t="s">
        <v>19</v>
      </c>
      <c r="P110" s="20">
        <v>316.68</v>
      </c>
    </row>
    <row r="111" spans="1:16" ht="23.1" customHeight="1" outlineLevel="1" x14ac:dyDescent="0.2">
      <c r="A111" s="16" t="s">
        <v>340</v>
      </c>
      <c r="B111" s="17" t="s">
        <v>341</v>
      </c>
      <c r="C111" s="17" t="s">
        <v>342</v>
      </c>
      <c r="D111" s="18">
        <v>103</v>
      </c>
      <c r="E111" s="18">
        <v>0</v>
      </c>
      <c r="F111" s="19">
        <f>IF(OR(N111="Да",O111="Да"),M111,IF(M111-(M111*B2/100)&lt;L111,L111,M111-(M111*B2/100)))</f>
        <v>316.68</v>
      </c>
      <c r="G111" s="34">
        <f>E111*F111</f>
        <v>0</v>
      </c>
      <c r="H111" s="18">
        <v>7.0000000000000001E-3</v>
      </c>
      <c r="I111" s="42">
        <f>E111*H111</f>
        <v>0</v>
      </c>
      <c r="J111" s="17" t="s">
        <v>243</v>
      </c>
      <c r="K111" s="17"/>
      <c r="L111" s="20">
        <v>316.64999999999998</v>
      </c>
      <c r="M111" s="20">
        <v>316.68</v>
      </c>
      <c r="N111" s="17" t="s">
        <v>19</v>
      </c>
      <c r="O111" s="17" t="s">
        <v>19</v>
      </c>
      <c r="P111" s="20">
        <v>316.68</v>
      </c>
    </row>
    <row r="112" spans="1:16" ht="23.1" customHeight="1" outlineLevel="1" x14ac:dyDescent="0.2">
      <c r="A112" s="16" t="s">
        <v>343</v>
      </c>
      <c r="B112" s="17" t="s">
        <v>344</v>
      </c>
      <c r="C112" s="17" t="s">
        <v>345</v>
      </c>
      <c r="D112" s="18">
        <v>14</v>
      </c>
      <c r="E112" s="18">
        <v>0</v>
      </c>
      <c r="F112" s="19">
        <f>IF(OR(N112="Да",O112="Да"),M112,IF(M112-(M112*B2/100)&lt;L112,L112,M112-(M112*B2/100)))</f>
        <v>316.68</v>
      </c>
      <c r="G112" s="34">
        <f>E112*F112</f>
        <v>0</v>
      </c>
      <c r="H112" s="18">
        <v>7.0000000000000001E-3</v>
      </c>
      <c r="I112" s="42">
        <f>E112*H112</f>
        <v>0</v>
      </c>
      <c r="J112" s="17" t="s">
        <v>243</v>
      </c>
      <c r="K112" s="17"/>
      <c r="L112" s="20">
        <v>316.64999999999998</v>
      </c>
      <c r="M112" s="20">
        <v>316.68</v>
      </c>
      <c r="N112" s="17" t="s">
        <v>19</v>
      </c>
      <c r="O112" s="17" t="s">
        <v>19</v>
      </c>
      <c r="P112" s="20">
        <v>316.68</v>
      </c>
    </row>
    <row r="113" spans="1:16" ht="23.1" customHeight="1" outlineLevel="1" x14ac:dyDescent="0.2">
      <c r="A113" s="16" t="s">
        <v>346</v>
      </c>
      <c r="B113" s="17" t="s">
        <v>347</v>
      </c>
      <c r="C113" s="17" t="s">
        <v>348</v>
      </c>
      <c r="D113" s="18">
        <v>9</v>
      </c>
      <c r="E113" s="18">
        <v>0</v>
      </c>
      <c r="F113" s="19">
        <f>IF(OR(N113="Да",O113="Да"),M113,IF(M113-(M113*B2/100)&lt;L113,L113,M113-(M113*B2/100)))</f>
        <v>316.68</v>
      </c>
      <c r="G113" s="34">
        <f>E113*F113</f>
        <v>0</v>
      </c>
      <c r="H113" s="18">
        <v>7.0000000000000001E-3</v>
      </c>
      <c r="I113" s="42">
        <f>E113*H113</f>
        <v>0</v>
      </c>
      <c r="J113" s="17" t="s">
        <v>243</v>
      </c>
      <c r="K113" s="17"/>
      <c r="L113" s="20">
        <v>316.64999999999998</v>
      </c>
      <c r="M113" s="20">
        <v>316.68</v>
      </c>
      <c r="N113" s="17" t="s">
        <v>19</v>
      </c>
      <c r="O113" s="17" t="s">
        <v>19</v>
      </c>
      <c r="P113" s="20">
        <v>316.68</v>
      </c>
    </row>
    <row r="114" spans="1:16" ht="23.1" customHeight="1" outlineLevel="1" x14ac:dyDescent="0.2">
      <c r="A114" s="16" t="s">
        <v>349</v>
      </c>
      <c r="B114" s="17" t="s">
        <v>350</v>
      </c>
      <c r="C114" s="17" t="s">
        <v>351</v>
      </c>
      <c r="D114" s="18">
        <v>20</v>
      </c>
      <c r="E114" s="18">
        <v>0</v>
      </c>
      <c r="F114" s="19">
        <f>IF(OR(N114="Да",O114="Да"),M114,IF(M114-(M114*B2/100)&lt;L114,L114,M114-(M114*B2/100)))</f>
        <v>316.68</v>
      </c>
      <c r="G114" s="34">
        <f>E114*F114</f>
        <v>0</v>
      </c>
      <c r="H114" s="18">
        <v>7.0000000000000001E-3</v>
      </c>
      <c r="I114" s="42">
        <f>E114*H114</f>
        <v>0</v>
      </c>
      <c r="J114" s="17" t="s">
        <v>243</v>
      </c>
      <c r="K114" s="17"/>
      <c r="L114" s="20">
        <v>316.64999999999998</v>
      </c>
      <c r="M114" s="20">
        <v>316.68</v>
      </c>
      <c r="N114" s="17" t="s">
        <v>19</v>
      </c>
      <c r="O114" s="17" t="s">
        <v>19</v>
      </c>
      <c r="P114" s="20">
        <v>316.68</v>
      </c>
    </row>
    <row r="115" spans="1:16" ht="23.1" customHeight="1" outlineLevel="1" x14ac:dyDescent="0.2">
      <c r="A115" s="16" t="s">
        <v>352</v>
      </c>
      <c r="B115" s="17" t="s">
        <v>353</v>
      </c>
      <c r="C115" s="17" t="s">
        <v>354</v>
      </c>
      <c r="D115" s="18">
        <v>9</v>
      </c>
      <c r="E115" s="18">
        <v>0</v>
      </c>
      <c r="F115" s="19">
        <f>IF(OR(N115="Да",O115="Да"),M115,IF(M115-(M115*B2/100)&lt;L115,L115,M115-(M115*B2/100)))</f>
        <v>316.68</v>
      </c>
      <c r="G115" s="34">
        <f>E115*F115</f>
        <v>0</v>
      </c>
      <c r="H115" s="18">
        <v>7.0000000000000001E-3</v>
      </c>
      <c r="I115" s="42">
        <f>E115*H115</f>
        <v>0</v>
      </c>
      <c r="J115" s="17" t="s">
        <v>243</v>
      </c>
      <c r="K115" s="17"/>
      <c r="L115" s="20">
        <v>316.64999999999998</v>
      </c>
      <c r="M115" s="20">
        <v>316.68</v>
      </c>
      <c r="N115" s="17" t="s">
        <v>19</v>
      </c>
      <c r="O115" s="17" t="s">
        <v>19</v>
      </c>
      <c r="P115" s="20">
        <v>316.68</v>
      </c>
    </row>
    <row r="116" spans="1:16" ht="23.1" customHeight="1" outlineLevel="1" x14ac:dyDescent="0.2">
      <c r="A116" s="16" t="s">
        <v>355</v>
      </c>
      <c r="B116" s="17" t="s">
        <v>356</v>
      </c>
      <c r="C116" s="17" t="s">
        <v>357</v>
      </c>
      <c r="D116" s="18">
        <v>1</v>
      </c>
      <c r="E116" s="18">
        <v>0</v>
      </c>
      <c r="F116" s="19">
        <f>IF(OR(N116="Да",O116="Да"),M116,IF(M116-(M116*B2/100)&lt;L116,L116,M116-(M116*B2/100)))</f>
        <v>316.68</v>
      </c>
      <c r="G116" s="34">
        <f>E116*F116</f>
        <v>0</v>
      </c>
      <c r="H116" s="18">
        <v>7.0000000000000001E-3</v>
      </c>
      <c r="I116" s="42">
        <f>E116*H116</f>
        <v>0</v>
      </c>
      <c r="J116" s="17" t="s">
        <v>243</v>
      </c>
      <c r="K116" s="17"/>
      <c r="L116" s="20">
        <v>316.64999999999998</v>
      </c>
      <c r="M116" s="20">
        <v>316.68</v>
      </c>
      <c r="N116" s="17" t="s">
        <v>19</v>
      </c>
      <c r="O116" s="17" t="s">
        <v>19</v>
      </c>
      <c r="P116" s="20">
        <v>316.68</v>
      </c>
    </row>
    <row r="117" spans="1:16" ht="23.1" customHeight="1" outlineLevel="1" x14ac:dyDescent="0.2">
      <c r="A117" s="16" t="s">
        <v>358</v>
      </c>
      <c r="B117" s="17" t="s">
        <v>359</v>
      </c>
      <c r="C117" s="17" t="s">
        <v>360</v>
      </c>
      <c r="D117" s="18">
        <v>34</v>
      </c>
      <c r="E117" s="18">
        <v>0</v>
      </c>
      <c r="F117" s="19">
        <f>IF(OR(N117="Да",O117="Да"),M117,IF(M117-(M117*B2/100)&lt;L117,L117,M117-(M117*B2/100)))</f>
        <v>316.68</v>
      </c>
      <c r="G117" s="34">
        <f>E117*F117</f>
        <v>0</v>
      </c>
      <c r="H117" s="18">
        <v>7.0000000000000001E-3</v>
      </c>
      <c r="I117" s="42">
        <f>E117*H117</f>
        <v>0</v>
      </c>
      <c r="J117" s="17" t="s">
        <v>243</v>
      </c>
      <c r="K117" s="17"/>
      <c r="L117" s="20">
        <v>316.64999999999998</v>
      </c>
      <c r="M117" s="20">
        <v>316.68</v>
      </c>
      <c r="N117" s="17" t="s">
        <v>19</v>
      </c>
      <c r="O117" s="17" t="s">
        <v>19</v>
      </c>
      <c r="P117" s="20">
        <v>316.68</v>
      </c>
    </row>
    <row r="118" spans="1:16" ht="11.1" customHeight="1" outlineLevel="1" x14ac:dyDescent="0.2">
      <c r="A118" s="16" t="s">
        <v>361</v>
      </c>
      <c r="B118" s="17" t="s">
        <v>362</v>
      </c>
      <c r="C118" s="17" t="s">
        <v>363</v>
      </c>
      <c r="D118" s="18">
        <v>22</v>
      </c>
      <c r="E118" s="18">
        <v>0</v>
      </c>
      <c r="F118" s="19">
        <f>IF(OR(N118="Да",O118="Да"),M118,IF(M118-(M118*B2/100)&lt;L118,L118,M118-(M118*B2/100)))</f>
        <v>316.68</v>
      </c>
      <c r="G118" s="34">
        <f>E118*F118</f>
        <v>0</v>
      </c>
      <c r="H118" s="18">
        <v>7.0000000000000001E-3</v>
      </c>
      <c r="I118" s="42">
        <f>E118*H118</f>
        <v>0</v>
      </c>
      <c r="J118" s="17" t="s">
        <v>243</v>
      </c>
      <c r="K118" s="17"/>
      <c r="L118" s="20">
        <v>316.64999999999998</v>
      </c>
      <c r="M118" s="20">
        <v>316.68</v>
      </c>
      <c r="N118" s="17" t="s">
        <v>19</v>
      </c>
      <c r="O118" s="17" t="s">
        <v>19</v>
      </c>
      <c r="P118" s="20">
        <v>316.68</v>
      </c>
    </row>
    <row r="119" spans="1:16" ht="11.1" customHeight="1" outlineLevel="1" x14ac:dyDescent="0.2">
      <c r="A119" s="16" t="s">
        <v>364</v>
      </c>
      <c r="B119" s="17" t="s">
        <v>365</v>
      </c>
      <c r="C119" s="17" t="s">
        <v>366</v>
      </c>
      <c r="D119" s="18">
        <v>14</v>
      </c>
      <c r="E119" s="18">
        <v>0</v>
      </c>
      <c r="F119" s="19">
        <f>IF(OR(N119="Да",O119="Да"),M119,IF(M119-(M119*B2/100)&lt;L119,L119,M119-(M119*B2/100)))</f>
        <v>316.68</v>
      </c>
      <c r="G119" s="34">
        <f>E119*F119</f>
        <v>0</v>
      </c>
      <c r="H119" s="18">
        <v>7.0000000000000001E-3</v>
      </c>
      <c r="I119" s="42">
        <f>E119*H119</f>
        <v>0</v>
      </c>
      <c r="J119" s="17" t="s">
        <v>243</v>
      </c>
      <c r="K119" s="17"/>
      <c r="L119" s="20">
        <v>316.64999999999998</v>
      </c>
      <c r="M119" s="20">
        <v>316.68</v>
      </c>
      <c r="N119" s="17" t="s">
        <v>19</v>
      </c>
      <c r="O119" s="17" t="s">
        <v>19</v>
      </c>
      <c r="P119" s="20">
        <v>316.68</v>
      </c>
    </row>
    <row r="120" spans="1:16" ht="23.1" customHeight="1" outlineLevel="1" x14ac:dyDescent="0.2">
      <c r="A120" s="16" t="s">
        <v>367</v>
      </c>
      <c r="B120" s="17" t="s">
        <v>368</v>
      </c>
      <c r="C120" s="17" t="s">
        <v>369</v>
      </c>
      <c r="D120" s="18">
        <v>7</v>
      </c>
      <c r="E120" s="18">
        <v>0</v>
      </c>
      <c r="F120" s="19">
        <f>IF(OR(N120="Да",O120="Да"),M120,IF(M120-(M120*B2/100)&lt;L120,L120,M120-(M120*B2/100)))</f>
        <v>316.68</v>
      </c>
      <c r="G120" s="34">
        <f>E120*F120</f>
        <v>0</v>
      </c>
      <c r="H120" s="18">
        <v>7.0000000000000001E-3</v>
      </c>
      <c r="I120" s="42">
        <f>E120*H120</f>
        <v>0</v>
      </c>
      <c r="J120" s="17" t="s">
        <v>243</v>
      </c>
      <c r="K120" s="17"/>
      <c r="L120" s="20">
        <v>316.64999999999998</v>
      </c>
      <c r="M120" s="20">
        <v>316.68</v>
      </c>
      <c r="N120" s="17" t="s">
        <v>19</v>
      </c>
      <c r="O120" s="17" t="s">
        <v>19</v>
      </c>
      <c r="P120" s="20">
        <v>316.68</v>
      </c>
    </row>
    <row r="121" spans="1:16" ht="23.1" customHeight="1" outlineLevel="1" x14ac:dyDescent="0.2">
      <c r="A121" s="16" t="s">
        <v>370</v>
      </c>
      <c r="B121" s="17" t="s">
        <v>371</v>
      </c>
      <c r="C121" s="17" t="s">
        <v>372</v>
      </c>
      <c r="D121" s="18">
        <v>21</v>
      </c>
      <c r="E121" s="18">
        <v>0</v>
      </c>
      <c r="F121" s="19">
        <f>IF(OR(N121="Да",O121="Да"),M121,IF(M121-(M121*B2/100)&lt;L121,L121,M121-(M121*B2/100)))</f>
        <v>316.68</v>
      </c>
      <c r="G121" s="34">
        <f>E121*F121</f>
        <v>0</v>
      </c>
      <c r="H121" s="18">
        <v>7.0000000000000001E-3</v>
      </c>
      <c r="I121" s="42">
        <f>E121*H121</f>
        <v>0</v>
      </c>
      <c r="J121" s="17" t="s">
        <v>243</v>
      </c>
      <c r="K121" s="17"/>
      <c r="L121" s="20">
        <v>316.64999999999998</v>
      </c>
      <c r="M121" s="20">
        <v>316.68</v>
      </c>
      <c r="N121" s="17" t="s">
        <v>19</v>
      </c>
      <c r="O121" s="17" t="s">
        <v>19</v>
      </c>
      <c r="P121" s="20">
        <v>316.68</v>
      </c>
    </row>
    <row r="122" spans="1:16" ht="11.1" customHeight="1" outlineLevel="1" x14ac:dyDescent="0.2">
      <c r="A122" s="16" t="s">
        <v>373</v>
      </c>
      <c r="B122" s="17" t="s">
        <v>374</v>
      </c>
      <c r="C122" s="17" t="s">
        <v>375</v>
      </c>
      <c r="D122" s="18">
        <v>2</v>
      </c>
      <c r="E122" s="18">
        <v>0</v>
      </c>
      <c r="F122" s="19">
        <f>IF(OR(N122="Да",O122="Да"),M122,IF(M122-(M122*B2/100)&lt;L122,L122,M122-(M122*B2/100)))</f>
        <v>1338.6</v>
      </c>
      <c r="G122" s="34">
        <f>E122*F122</f>
        <v>0</v>
      </c>
      <c r="H122" s="18">
        <v>7.0000000000000001E-3</v>
      </c>
      <c r="I122" s="42">
        <f>E122*H122</f>
        <v>0</v>
      </c>
      <c r="J122" s="17" t="s">
        <v>243</v>
      </c>
      <c r="K122" s="17"/>
      <c r="L122" s="21">
        <v>1338.47</v>
      </c>
      <c r="M122" s="21">
        <v>1338.6</v>
      </c>
      <c r="N122" s="17" t="s">
        <v>19</v>
      </c>
      <c r="O122" s="17" t="s">
        <v>19</v>
      </c>
      <c r="P122" s="21">
        <v>1338.6</v>
      </c>
    </row>
    <row r="123" spans="1:16" ht="11.1" customHeight="1" outlineLevel="1" x14ac:dyDescent="0.2">
      <c r="A123" s="16" t="s">
        <v>376</v>
      </c>
      <c r="B123" s="17" t="s">
        <v>377</v>
      </c>
      <c r="C123" s="17" t="s">
        <v>378</v>
      </c>
      <c r="D123" s="18">
        <v>11</v>
      </c>
      <c r="E123" s="18">
        <v>0</v>
      </c>
      <c r="F123" s="19">
        <f>IF(OR(N123="Да",O123="Да"),M123,IF(M123-(M123*B2/100)&lt;L123,L123,M123-(M123*B2/100)))</f>
        <v>1338.6</v>
      </c>
      <c r="G123" s="34">
        <f>E123*F123</f>
        <v>0</v>
      </c>
      <c r="H123" s="18">
        <v>7.0000000000000001E-3</v>
      </c>
      <c r="I123" s="42">
        <f>E123*H123</f>
        <v>0</v>
      </c>
      <c r="J123" s="17" t="s">
        <v>243</v>
      </c>
      <c r="K123" s="17"/>
      <c r="L123" s="21">
        <v>1338.47</v>
      </c>
      <c r="M123" s="21">
        <v>1338.6</v>
      </c>
      <c r="N123" s="17" t="s">
        <v>19</v>
      </c>
      <c r="O123" s="17" t="s">
        <v>19</v>
      </c>
      <c r="P123" s="21">
        <v>1338.6</v>
      </c>
    </row>
    <row r="124" spans="1:16" ht="11.1" customHeight="1" outlineLevel="1" x14ac:dyDescent="0.2">
      <c r="A124" s="16" t="s">
        <v>379</v>
      </c>
      <c r="B124" s="17" t="s">
        <v>380</v>
      </c>
      <c r="C124" s="17" t="s">
        <v>381</v>
      </c>
      <c r="D124" s="18">
        <v>11</v>
      </c>
      <c r="E124" s="18">
        <v>0</v>
      </c>
      <c r="F124" s="19">
        <f>IF(OR(N124="Да",O124="Да"),M124,IF(M124-(M124*B2/100)&lt;L124,L124,M124-(M124*B2/100)))</f>
        <v>1338.6</v>
      </c>
      <c r="G124" s="34">
        <f>E124*F124</f>
        <v>0</v>
      </c>
      <c r="H124" s="18">
        <v>7.0000000000000001E-3</v>
      </c>
      <c r="I124" s="42">
        <f>E124*H124</f>
        <v>0</v>
      </c>
      <c r="J124" s="17" t="s">
        <v>243</v>
      </c>
      <c r="K124" s="17"/>
      <c r="L124" s="21">
        <v>1338.47</v>
      </c>
      <c r="M124" s="21">
        <v>1338.6</v>
      </c>
      <c r="N124" s="17" t="s">
        <v>19</v>
      </c>
      <c r="O124" s="17" t="s">
        <v>19</v>
      </c>
      <c r="P124" s="21">
        <v>1338.6</v>
      </c>
    </row>
    <row r="125" spans="1:16" ht="11.1" customHeight="1" outlineLevel="1" x14ac:dyDescent="0.2">
      <c r="A125" s="16" t="s">
        <v>382</v>
      </c>
      <c r="B125" s="17" t="s">
        <v>383</v>
      </c>
      <c r="C125" s="17" t="s">
        <v>384</v>
      </c>
      <c r="D125" s="18">
        <v>14</v>
      </c>
      <c r="E125" s="18">
        <v>0</v>
      </c>
      <c r="F125" s="19">
        <f>IF(OR(N125="Да",O125="Да"),M125,IF(M125-(M125*B2/100)&lt;L125,L125,M125-(M125*B2/100)))</f>
        <v>1338.6</v>
      </c>
      <c r="G125" s="34">
        <f>E125*F125</f>
        <v>0</v>
      </c>
      <c r="H125" s="18">
        <v>7.0000000000000001E-3</v>
      </c>
      <c r="I125" s="42">
        <f>E125*H125</f>
        <v>0</v>
      </c>
      <c r="J125" s="17" t="s">
        <v>243</v>
      </c>
      <c r="K125" s="17"/>
      <c r="L125" s="21">
        <v>1338.47</v>
      </c>
      <c r="M125" s="21">
        <v>1338.6</v>
      </c>
      <c r="N125" s="17" t="s">
        <v>19</v>
      </c>
      <c r="O125" s="17" t="s">
        <v>19</v>
      </c>
      <c r="P125" s="21">
        <v>1338.6</v>
      </c>
    </row>
    <row r="126" spans="1:16" ht="11.1" customHeight="1" outlineLevel="1" x14ac:dyDescent="0.2">
      <c r="A126" s="16" t="s">
        <v>385</v>
      </c>
      <c r="B126" s="17" t="s">
        <v>386</v>
      </c>
      <c r="C126" s="17" t="s">
        <v>387</v>
      </c>
      <c r="D126" s="18">
        <v>14</v>
      </c>
      <c r="E126" s="18">
        <v>0</v>
      </c>
      <c r="F126" s="19">
        <f>IF(OR(N126="Да",O126="Да"),M126,IF(M126-(M126*B2/100)&lt;L126,L126,M126-(M126*B2/100)))</f>
        <v>1338.6</v>
      </c>
      <c r="G126" s="34">
        <f>E126*F126</f>
        <v>0</v>
      </c>
      <c r="H126" s="18">
        <v>7.0000000000000001E-3</v>
      </c>
      <c r="I126" s="42">
        <f>E126*H126</f>
        <v>0</v>
      </c>
      <c r="J126" s="17" t="s">
        <v>243</v>
      </c>
      <c r="K126" s="17"/>
      <c r="L126" s="21">
        <v>1338.47</v>
      </c>
      <c r="M126" s="21">
        <v>1338.6</v>
      </c>
      <c r="N126" s="17" t="s">
        <v>19</v>
      </c>
      <c r="O126" s="17" t="s">
        <v>19</v>
      </c>
      <c r="P126" s="21">
        <v>1338.6</v>
      </c>
    </row>
    <row r="127" spans="1:16" ht="11.1" customHeight="1" outlineLevel="1" x14ac:dyDescent="0.2">
      <c r="A127" s="16" t="s">
        <v>388</v>
      </c>
      <c r="B127" s="17" t="s">
        <v>389</v>
      </c>
      <c r="C127" s="17" t="s">
        <v>390</v>
      </c>
      <c r="D127" s="18">
        <v>12</v>
      </c>
      <c r="E127" s="18">
        <v>0</v>
      </c>
      <c r="F127" s="19">
        <f>IF(OR(N127="Да",O127="Да"),M127,IF(M127-(M127*B2/100)&lt;L127,L127,M127-(M127*B2/100)))</f>
        <v>1338.6</v>
      </c>
      <c r="G127" s="34">
        <f>E127*F127</f>
        <v>0</v>
      </c>
      <c r="H127" s="18">
        <v>7.0000000000000001E-3</v>
      </c>
      <c r="I127" s="42">
        <f>E127*H127</f>
        <v>0</v>
      </c>
      <c r="J127" s="17" t="s">
        <v>243</v>
      </c>
      <c r="K127" s="17"/>
      <c r="L127" s="21">
        <v>1338.47</v>
      </c>
      <c r="M127" s="21">
        <v>1338.6</v>
      </c>
      <c r="N127" s="17" t="s">
        <v>19</v>
      </c>
      <c r="O127" s="17" t="s">
        <v>19</v>
      </c>
      <c r="P127" s="21">
        <v>1338.6</v>
      </c>
    </row>
    <row r="128" spans="1:16" ht="11.1" customHeight="1" outlineLevel="1" x14ac:dyDescent="0.2">
      <c r="A128" s="16" t="s">
        <v>391</v>
      </c>
      <c r="B128" s="17" t="s">
        <v>392</v>
      </c>
      <c r="C128" s="17" t="s">
        <v>393</v>
      </c>
      <c r="D128" s="18">
        <v>17</v>
      </c>
      <c r="E128" s="18">
        <v>0</v>
      </c>
      <c r="F128" s="19">
        <f>IF(OR(N128="Да",O128="Да"),M128,IF(M128-(M128*B2/100)&lt;L128,L128,M128-(M128*B2/100)))</f>
        <v>1338.6</v>
      </c>
      <c r="G128" s="34">
        <f>E128*F128</f>
        <v>0</v>
      </c>
      <c r="H128" s="18">
        <v>7.0000000000000001E-3</v>
      </c>
      <c r="I128" s="42">
        <f>E128*H128</f>
        <v>0</v>
      </c>
      <c r="J128" s="17" t="s">
        <v>243</v>
      </c>
      <c r="K128" s="17"/>
      <c r="L128" s="21">
        <v>1338.47</v>
      </c>
      <c r="M128" s="21">
        <v>1338.6</v>
      </c>
      <c r="N128" s="17" t="s">
        <v>19</v>
      </c>
      <c r="O128" s="17" t="s">
        <v>19</v>
      </c>
      <c r="P128" s="21">
        <v>1338.6</v>
      </c>
    </row>
    <row r="129" spans="1:16" ht="11.1" customHeight="1" outlineLevel="1" x14ac:dyDescent="0.2">
      <c r="A129" s="16" t="s">
        <v>394</v>
      </c>
      <c r="B129" s="17" t="s">
        <v>395</v>
      </c>
      <c r="C129" s="17" t="s">
        <v>396</v>
      </c>
      <c r="D129" s="18">
        <v>14</v>
      </c>
      <c r="E129" s="18">
        <v>0</v>
      </c>
      <c r="F129" s="19">
        <f>IF(OR(N129="Да",O129="Да"),M129,IF(M129-(M129*B2/100)&lt;L129,L129,M129-(M129*B2/100)))</f>
        <v>1338.6</v>
      </c>
      <c r="G129" s="34">
        <f>E129*F129</f>
        <v>0</v>
      </c>
      <c r="H129" s="18">
        <v>7.0000000000000001E-3</v>
      </c>
      <c r="I129" s="42">
        <f>E129*H129</f>
        <v>0</v>
      </c>
      <c r="J129" s="17" t="s">
        <v>243</v>
      </c>
      <c r="K129" s="17"/>
      <c r="L129" s="21">
        <v>1338.47</v>
      </c>
      <c r="M129" s="21">
        <v>1338.6</v>
      </c>
      <c r="N129" s="17" t="s">
        <v>19</v>
      </c>
      <c r="O129" s="17" t="s">
        <v>19</v>
      </c>
      <c r="P129" s="21">
        <v>1338.6</v>
      </c>
    </row>
    <row r="130" spans="1:16" ht="11.1" customHeight="1" outlineLevel="1" x14ac:dyDescent="0.2">
      <c r="A130" s="16" t="s">
        <v>397</v>
      </c>
      <c r="B130" s="17" t="s">
        <v>398</v>
      </c>
      <c r="C130" s="17" t="s">
        <v>399</v>
      </c>
      <c r="D130" s="18">
        <v>5</v>
      </c>
      <c r="E130" s="18">
        <v>0</v>
      </c>
      <c r="F130" s="19">
        <f>IF(OR(N130="Да",O130="Да"),M130,IF(M130-(M130*B2/100)&lt;L130,L130,M130-(M130*B2/100)))</f>
        <v>1338.6</v>
      </c>
      <c r="G130" s="34">
        <f>E130*F130</f>
        <v>0</v>
      </c>
      <c r="H130" s="18">
        <v>7.0000000000000001E-3</v>
      </c>
      <c r="I130" s="42">
        <f>E130*H130</f>
        <v>0</v>
      </c>
      <c r="J130" s="17" t="s">
        <v>243</v>
      </c>
      <c r="K130" s="17"/>
      <c r="L130" s="21">
        <v>1338.47</v>
      </c>
      <c r="M130" s="21">
        <v>1338.6</v>
      </c>
      <c r="N130" s="17" t="s">
        <v>19</v>
      </c>
      <c r="O130" s="17" t="s">
        <v>19</v>
      </c>
      <c r="P130" s="21">
        <v>1338.6</v>
      </c>
    </row>
    <row r="131" spans="1:16" ht="11.1" customHeight="1" outlineLevel="1" x14ac:dyDescent="0.2">
      <c r="A131" s="16" t="s">
        <v>400</v>
      </c>
      <c r="B131" s="17" t="s">
        <v>401</v>
      </c>
      <c r="C131" s="17" t="s">
        <v>402</v>
      </c>
      <c r="D131" s="18">
        <v>37</v>
      </c>
      <c r="E131" s="18">
        <v>0</v>
      </c>
      <c r="F131" s="19">
        <f>IF(OR(N131="Да",O131="Да"),M131,IF(M131-(M131*B2/100)&lt;L131,L131,M131-(M131*B2/100)))</f>
        <v>1338.6</v>
      </c>
      <c r="G131" s="34">
        <f>E131*F131</f>
        <v>0</v>
      </c>
      <c r="H131" s="18">
        <v>7.0000000000000001E-3</v>
      </c>
      <c r="I131" s="42">
        <f>E131*H131</f>
        <v>0</v>
      </c>
      <c r="J131" s="17" t="s">
        <v>243</v>
      </c>
      <c r="K131" s="17"/>
      <c r="L131" s="21">
        <v>1338.47</v>
      </c>
      <c r="M131" s="21">
        <v>1338.6</v>
      </c>
      <c r="N131" s="17" t="s">
        <v>19</v>
      </c>
      <c r="O131" s="17" t="s">
        <v>19</v>
      </c>
      <c r="P131" s="21">
        <v>1338.6</v>
      </c>
    </row>
    <row r="132" spans="1:16" ht="11.1" customHeight="1" outlineLevel="1" x14ac:dyDescent="0.2">
      <c r="A132" s="16" t="s">
        <v>403</v>
      </c>
      <c r="B132" s="17" t="s">
        <v>404</v>
      </c>
      <c r="C132" s="17" t="s">
        <v>405</v>
      </c>
      <c r="D132" s="18">
        <v>21</v>
      </c>
      <c r="E132" s="18">
        <v>0</v>
      </c>
      <c r="F132" s="19">
        <f>IF(OR(N132="Да",O132="Да"),M132,IF(M132-(M132*B2/100)&lt;L132,L132,M132-(M132*B2/100)))</f>
        <v>316.68</v>
      </c>
      <c r="G132" s="34">
        <f>E132*F132</f>
        <v>0</v>
      </c>
      <c r="H132" s="18">
        <v>7.0000000000000001E-3</v>
      </c>
      <c r="I132" s="42">
        <f>E132*H132</f>
        <v>0</v>
      </c>
      <c r="J132" s="17" t="s">
        <v>243</v>
      </c>
      <c r="K132" s="17"/>
      <c r="L132" s="20">
        <v>316.64999999999998</v>
      </c>
      <c r="M132" s="20">
        <v>316.68</v>
      </c>
      <c r="N132" s="17" t="s">
        <v>19</v>
      </c>
      <c r="O132" s="17" t="s">
        <v>19</v>
      </c>
      <c r="P132" s="20">
        <v>316.68</v>
      </c>
    </row>
    <row r="133" spans="1:16" ht="11.1" customHeight="1" outlineLevel="1" x14ac:dyDescent="0.2">
      <c r="A133" s="16" t="s">
        <v>406</v>
      </c>
      <c r="B133" s="17" t="s">
        <v>407</v>
      </c>
      <c r="C133" s="17" t="s">
        <v>408</v>
      </c>
      <c r="D133" s="18">
        <v>14</v>
      </c>
      <c r="E133" s="18">
        <v>0</v>
      </c>
      <c r="F133" s="19">
        <f>IF(OR(N133="Да",O133="Да"),M133,IF(M133-(M133*B2/100)&lt;L133,L133,M133-(M133*B2/100)))</f>
        <v>316.68</v>
      </c>
      <c r="G133" s="34">
        <f>E133*F133</f>
        <v>0</v>
      </c>
      <c r="H133" s="18">
        <v>7.0000000000000001E-3</v>
      </c>
      <c r="I133" s="42">
        <f>E133*H133</f>
        <v>0</v>
      </c>
      <c r="J133" s="17" t="s">
        <v>243</v>
      </c>
      <c r="K133" s="17"/>
      <c r="L133" s="20">
        <v>316.64999999999998</v>
      </c>
      <c r="M133" s="20">
        <v>316.68</v>
      </c>
      <c r="N133" s="17" t="s">
        <v>19</v>
      </c>
      <c r="O133" s="17" t="s">
        <v>19</v>
      </c>
      <c r="P133" s="20">
        <v>316.68</v>
      </c>
    </row>
    <row r="134" spans="1:16" ht="11.1" customHeight="1" outlineLevel="1" x14ac:dyDescent="0.2">
      <c r="A134" s="16" t="s">
        <v>409</v>
      </c>
      <c r="B134" s="17" t="s">
        <v>410</v>
      </c>
      <c r="C134" s="17" t="s">
        <v>411</v>
      </c>
      <c r="D134" s="18">
        <v>53</v>
      </c>
      <c r="E134" s="18">
        <v>0</v>
      </c>
      <c r="F134" s="19">
        <f>IF(OR(N134="Да",O134="Да"),M134,IF(M134-(M134*B2/100)&lt;L134,L134,M134-(M134*B2/100)))</f>
        <v>316.68</v>
      </c>
      <c r="G134" s="34">
        <f>E134*F134</f>
        <v>0</v>
      </c>
      <c r="H134" s="18">
        <v>7.0000000000000001E-3</v>
      </c>
      <c r="I134" s="42">
        <f>E134*H134</f>
        <v>0</v>
      </c>
      <c r="J134" s="17" t="s">
        <v>243</v>
      </c>
      <c r="K134" s="17"/>
      <c r="L134" s="20">
        <v>316.64999999999998</v>
      </c>
      <c r="M134" s="20">
        <v>316.68</v>
      </c>
      <c r="N134" s="17" t="s">
        <v>19</v>
      </c>
      <c r="O134" s="17" t="s">
        <v>19</v>
      </c>
      <c r="P134" s="20">
        <v>316.68</v>
      </c>
    </row>
    <row r="135" spans="1:16" ht="11.1" customHeight="1" outlineLevel="1" x14ac:dyDescent="0.2">
      <c r="A135" s="16" t="s">
        <v>412</v>
      </c>
      <c r="B135" s="17" t="s">
        <v>413</v>
      </c>
      <c r="C135" s="17" t="s">
        <v>414</v>
      </c>
      <c r="D135" s="18">
        <v>49</v>
      </c>
      <c r="E135" s="18">
        <v>0</v>
      </c>
      <c r="F135" s="19">
        <f>IF(OR(N135="Да",O135="Да"),M135,IF(M135-(M135*B2/100)&lt;L135,L135,M135-(M135*B2/100)))</f>
        <v>316.68</v>
      </c>
      <c r="G135" s="34">
        <f>E135*F135</f>
        <v>0</v>
      </c>
      <c r="H135" s="18">
        <v>7.0000000000000001E-3</v>
      </c>
      <c r="I135" s="42">
        <f>E135*H135</f>
        <v>0</v>
      </c>
      <c r="J135" s="17" t="s">
        <v>243</v>
      </c>
      <c r="K135" s="17"/>
      <c r="L135" s="20">
        <v>316.64999999999998</v>
      </c>
      <c r="M135" s="20">
        <v>316.68</v>
      </c>
      <c r="N135" s="17" t="s">
        <v>19</v>
      </c>
      <c r="O135" s="17" t="s">
        <v>19</v>
      </c>
      <c r="P135" s="20">
        <v>316.68</v>
      </c>
    </row>
    <row r="136" spans="1:16" ht="11.1" customHeight="1" outlineLevel="1" x14ac:dyDescent="0.2">
      <c r="A136" s="16" t="s">
        <v>415</v>
      </c>
      <c r="B136" s="17" t="s">
        <v>416</v>
      </c>
      <c r="C136" s="17" t="s">
        <v>417</v>
      </c>
      <c r="D136" s="18">
        <v>45</v>
      </c>
      <c r="E136" s="18">
        <v>0</v>
      </c>
      <c r="F136" s="19">
        <f>IF(OR(N136="Да",O136="Да"),M136,IF(M136-(M136*B2/100)&lt;L136,L136,M136-(M136*B2/100)))</f>
        <v>316.68</v>
      </c>
      <c r="G136" s="34">
        <f>E136*F136</f>
        <v>0</v>
      </c>
      <c r="H136" s="18">
        <v>7.0000000000000001E-3</v>
      </c>
      <c r="I136" s="42">
        <f>E136*H136</f>
        <v>0</v>
      </c>
      <c r="J136" s="17" t="s">
        <v>243</v>
      </c>
      <c r="K136" s="17"/>
      <c r="L136" s="20">
        <v>316.64999999999998</v>
      </c>
      <c r="M136" s="20">
        <v>316.68</v>
      </c>
      <c r="N136" s="17" t="s">
        <v>19</v>
      </c>
      <c r="O136" s="17" t="s">
        <v>19</v>
      </c>
      <c r="P136" s="20">
        <v>316.68</v>
      </c>
    </row>
    <row r="137" spans="1:16" ht="11.1" customHeight="1" outlineLevel="1" x14ac:dyDescent="0.2">
      <c r="A137" s="16" t="s">
        <v>418</v>
      </c>
      <c r="B137" s="17" t="s">
        <v>419</v>
      </c>
      <c r="C137" s="17" t="s">
        <v>420</v>
      </c>
      <c r="D137" s="18">
        <v>7</v>
      </c>
      <c r="E137" s="18">
        <v>0</v>
      </c>
      <c r="F137" s="19">
        <f>IF(OR(N137="Да",O137="Да"),M137,IF(M137-(M137*B2/100)&lt;L137,L137,M137-(M137*B2/100)))</f>
        <v>316.68</v>
      </c>
      <c r="G137" s="34">
        <f>E137*F137</f>
        <v>0</v>
      </c>
      <c r="H137" s="18">
        <v>7.0000000000000001E-3</v>
      </c>
      <c r="I137" s="42">
        <f>E137*H137</f>
        <v>0</v>
      </c>
      <c r="J137" s="17" t="s">
        <v>223</v>
      </c>
      <c r="K137" s="17"/>
      <c r="L137" s="20">
        <v>316.64999999999998</v>
      </c>
      <c r="M137" s="20">
        <v>316.68</v>
      </c>
      <c r="N137" s="17" t="s">
        <v>19</v>
      </c>
      <c r="O137" s="17" t="s">
        <v>19</v>
      </c>
      <c r="P137" s="20">
        <v>316.68</v>
      </c>
    </row>
    <row r="138" spans="1:16" ht="11.1" customHeight="1" outlineLevel="1" x14ac:dyDescent="0.2">
      <c r="A138" s="16" t="s">
        <v>421</v>
      </c>
      <c r="B138" s="17" t="s">
        <v>422</v>
      </c>
      <c r="C138" s="17" t="s">
        <v>423</v>
      </c>
      <c r="D138" s="18">
        <v>2</v>
      </c>
      <c r="E138" s="18">
        <v>0</v>
      </c>
      <c r="F138" s="19">
        <f>IF(OR(N138="Да",O138="Да"),M138,IF(M138-(M138*B2/100)&lt;L138,L138,M138-(M138*B2/100)))</f>
        <v>316.68</v>
      </c>
      <c r="G138" s="34">
        <f>E138*F138</f>
        <v>0</v>
      </c>
      <c r="H138" s="18">
        <v>7.0000000000000001E-3</v>
      </c>
      <c r="I138" s="42">
        <f>E138*H138</f>
        <v>0</v>
      </c>
      <c r="J138" s="17" t="s">
        <v>243</v>
      </c>
      <c r="K138" s="17"/>
      <c r="L138" s="20">
        <v>316.64999999999998</v>
      </c>
      <c r="M138" s="20">
        <v>316.68</v>
      </c>
      <c r="N138" s="17" t="s">
        <v>19</v>
      </c>
      <c r="O138" s="17" t="s">
        <v>19</v>
      </c>
      <c r="P138" s="20">
        <v>316.68</v>
      </c>
    </row>
    <row r="139" spans="1:16" ht="11.1" customHeight="1" outlineLevel="1" x14ac:dyDescent="0.2">
      <c r="A139" s="16" t="s">
        <v>424</v>
      </c>
      <c r="B139" s="17" t="s">
        <v>425</v>
      </c>
      <c r="C139" s="17" t="s">
        <v>426</v>
      </c>
      <c r="D139" s="18">
        <v>17</v>
      </c>
      <c r="E139" s="18">
        <v>0</v>
      </c>
      <c r="F139" s="19">
        <f>IF(OR(N139="Да",O139="Да"),M139,IF(M139-(M139*B2/100)&lt;L139,L139,M139-(M139*B2/100)))</f>
        <v>316.68</v>
      </c>
      <c r="G139" s="34">
        <f>E139*F139</f>
        <v>0</v>
      </c>
      <c r="H139" s="18">
        <v>7.0000000000000001E-3</v>
      </c>
      <c r="I139" s="42">
        <f>E139*H139</f>
        <v>0</v>
      </c>
      <c r="J139" s="17" t="s">
        <v>243</v>
      </c>
      <c r="K139" s="17"/>
      <c r="L139" s="20">
        <v>316.64999999999998</v>
      </c>
      <c r="M139" s="20">
        <v>316.68</v>
      </c>
      <c r="N139" s="17" t="s">
        <v>19</v>
      </c>
      <c r="O139" s="17" t="s">
        <v>19</v>
      </c>
      <c r="P139" s="20">
        <v>316.68</v>
      </c>
    </row>
    <row r="140" spans="1:16" ht="11.1" customHeight="1" outlineLevel="1" x14ac:dyDescent="0.2">
      <c r="A140" s="16" t="s">
        <v>427</v>
      </c>
      <c r="B140" s="17" t="s">
        <v>428</v>
      </c>
      <c r="C140" s="17" t="s">
        <v>429</v>
      </c>
      <c r="D140" s="18">
        <v>57</v>
      </c>
      <c r="E140" s="18">
        <v>0</v>
      </c>
      <c r="F140" s="19">
        <f>IF(OR(N140="Да",O140="Да"),M140,IF(M140-(M140*B2/100)&lt;L140,L140,M140-(M140*B2/100)))</f>
        <v>316.68</v>
      </c>
      <c r="G140" s="34">
        <f>E140*F140</f>
        <v>0</v>
      </c>
      <c r="H140" s="18">
        <v>7.0000000000000001E-3</v>
      </c>
      <c r="I140" s="42">
        <f>E140*H140</f>
        <v>0</v>
      </c>
      <c r="J140" s="17" t="s">
        <v>243</v>
      </c>
      <c r="K140" s="17"/>
      <c r="L140" s="20">
        <v>316.64999999999998</v>
      </c>
      <c r="M140" s="20">
        <v>316.68</v>
      </c>
      <c r="N140" s="17" t="s">
        <v>19</v>
      </c>
      <c r="O140" s="17" t="s">
        <v>19</v>
      </c>
      <c r="P140" s="20">
        <v>316.68</v>
      </c>
    </row>
    <row r="141" spans="1:16" ht="11.1" customHeight="1" outlineLevel="1" x14ac:dyDescent="0.2">
      <c r="A141" s="16" t="s">
        <v>430</v>
      </c>
      <c r="B141" s="17" t="s">
        <v>431</v>
      </c>
      <c r="C141" s="17" t="s">
        <v>432</v>
      </c>
      <c r="D141" s="18">
        <v>24</v>
      </c>
      <c r="E141" s="18">
        <v>0</v>
      </c>
      <c r="F141" s="19">
        <f>IF(OR(N141="Да",O141="Да"),M141,IF(M141-(M141*B2/100)&lt;L141,L141,M141-(M141*B2/100)))</f>
        <v>316.68</v>
      </c>
      <c r="G141" s="34">
        <f>E141*F141</f>
        <v>0</v>
      </c>
      <c r="H141" s="18">
        <v>7.0000000000000001E-3</v>
      </c>
      <c r="I141" s="42">
        <f>E141*H141</f>
        <v>0</v>
      </c>
      <c r="J141" s="17" t="s">
        <v>243</v>
      </c>
      <c r="K141" s="17"/>
      <c r="L141" s="20">
        <v>316.64999999999998</v>
      </c>
      <c r="M141" s="20">
        <v>316.68</v>
      </c>
      <c r="N141" s="17" t="s">
        <v>19</v>
      </c>
      <c r="O141" s="17" t="s">
        <v>19</v>
      </c>
      <c r="P141" s="20">
        <v>316.68</v>
      </c>
    </row>
    <row r="142" spans="1:16" ht="11.1" customHeight="1" outlineLevel="1" x14ac:dyDescent="0.2">
      <c r="A142" s="16" t="s">
        <v>433</v>
      </c>
      <c r="B142" s="17" t="s">
        <v>434</v>
      </c>
      <c r="C142" s="17" t="s">
        <v>435</v>
      </c>
      <c r="D142" s="18">
        <v>11</v>
      </c>
      <c r="E142" s="18">
        <v>0</v>
      </c>
      <c r="F142" s="19">
        <f>IF(OR(N142="Да",O142="Да"),M142,IF(M142-(M142*B2/100)&lt;L142,L142,M142-(M142*B2/100)))</f>
        <v>316.68</v>
      </c>
      <c r="G142" s="34">
        <f>E142*F142</f>
        <v>0</v>
      </c>
      <c r="H142" s="18">
        <v>7.0000000000000001E-3</v>
      </c>
      <c r="I142" s="42">
        <f>E142*H142</f>
        <v>0</v>
      </c>
      <c r="J142" s="17" t="s">
        <v>243</v>
      </c>
      <c r="K142" s="17"/>
      <c r="L142" s="20">
        <v>316.64999999999998</v>
      </c>
      <c r="M142" s="20">
        <v>316.68</v>
      </c>
      <c r="N142" s="17" t="s">
        <v>19</v>
      </c>
      <c r="O142" s="17" t="s">
        <v>19</v>
      </c>
      <c r="P142" s="20">
        <v>316.68</v>
      </c>
    </row>
    <row r="143" spans="1:16" ht="11.1" customHeight="1" outlineLevel="1" x14ac:dyDescent="0.2">
      <c r="A143" s="16" t="s">
        <v>436</v>
      </c>
      <c r="B143" s="17" t="s">
        <v>437</v>
      </c>
      <c r="C143" s="17" t="s">
        <v>438</v>
      </c>
      <c r="D143" s="18">
        <v>16</v>
      </c>
      <c r="E143" s="18">
        <v>0</v>
      </c>
      <c r="F143" s="19">
        <f>IF(OR(N143="Да",O143="Да"),M143,IF(M143-(M143*B2/100)&lt;L143,L143,M143-(M143*B2/100)))</f>
        <v>316.68</v>
      </c>
      <c r="G143" s="34">
        <f>E143*F143</f>
        <v>0</v>
      </c>
      <c r="H143" s="18">
        <v>7.0000000000000001E-3</v>
      </c>
      <c r="I143" s="42">
        <f>E143*H143</f>
        <v>0</v>
      </c>
      <c r="J143" s="17" t="s">
        <v>243</v>
      </c>
      <c r="K143" s="17"/>
      <c r="L143" s="20">
        <v>316.64999999999998</v>
      </c>
      <c r="M143" s="20">
        <v>316.68</v>
      </c>
      <c r="N143" s="17" t="s">
        <v>19</v>
      </c>
      <c r="O143" s="17" t="s">
        <v>19</v>
      </c>
      <c r="P143" s="20">
        <v>316.68</v>
      </c>
    </row>
    <row r="144" spans="1:16" ht="11.1" customHeight="1" outlineLevel="1" x14ac:dyDescent="0.2">
      <c r="A144" s="16" t="s">
        <v>439</v>
      </c>
      <c r="B144" s="17" t="s">
        <v>440</v>
      </c>
      <c r="C144" s="17" t="s">
        <v>441</v>
      </c>
      <c r="D144" s="18">
        <v>44</v>
      </c>
      <c r="E144" s="18">
        <v>0</v>
      </c>
      <c r="F144" s="19">
        <f>IF(OR(N144="Да",O144="Да"),M144,IF(M144-(M144*B2/100)&lt;L144,L144,M144-(M144*B2/100)))</f>
        <v>316.68</v>
      </c>
      <c r="G144" s="34">
        <f>E144*F144</f>
        <v>0</v>
      </c>
      <c r="H144" s="18">
        <v>7.0000000000000001E-3</v>
      </c>
      <c r="I144" s="42">
        <f>E144*H144</f>
        <v>0</v>
      </c>
      <c r="J144" s="17" t="s">
        <v>243</v>
      </c>
      <c r="K144" s="17"/>
      <c r="L144" s="20">
        <v>316.64999999999998</v>
      </c>
      <c r="M144" s="20">
        <v>316.68</v>
      </c>
      <c r="N144" s="17" t="s">
        <v>19</v>
      </c>
      <c r="O144" s="17" t="s">
        <v>19</v>
      </c>
      <c r="P144" s="20">
        <v>316.68</v>
      </c>
    </row>
    <row r="145" spans="1:16" ht="11.1" customHeight="1" outlineLevel="1" x14ac:dyDescent="0.2">
      <c r="A145" s="16" t="s">
        <v>442</v>
      </c>
      <c r="B145" s="17" t="s">
        <v>443</v>
      </c>
      <c r="C145" s="17" t="s">
        <v>444</v>
      </c>
      <c r="D145" s="18">
        <v>56</v>
      </c>
      <c r="E145" s="18">
        <v>0</v>
      </c>
      <c r="F145" s="19">
        <f>IF(OR(N145="Да",O145="Да"),M145,IF(M145-(M145*B2/100)&lt;L145,L145,M145-(M145*B2/100)))</f>
        <v>316.68</v>
      </c>
      <c r="G145" s="34">
        <f>E145*F145</f>
        <v>0</v>
      </c>
      <c r="H145" s="18">
        <v>7.0000000000000001E-3</v>
      </c>
      <c r="I145" s="42">
        <f>E145*H145</f>
        <v>0</v>
      </c>
      <c r="J145" s="17" t="s">
        <v>243</v>
      </c>
      <c r="K145" s="17"/>
      <c r="L145" s="20">
        <v>316.64999999999998</v>
      </c>
      <c r="M145" s="20">
        <v>316.68</v>
      </c>
      <c r="N145" s="17" t="s">
        <v>19</v>
      </c>
      <c r="O145" s="17" t="s">
        <v>19</v>
      </c>
      <c r="P145" s="20">
        <v>316.68</v>
      </c>
    </row>
    <row r="146" spans="1:16" ht="11.1" customHeight="1" outlineLevel="1" x14ac:dyDescent="0.2">
      <c r="A146" s="16" t="s">
        <v>445</v>
      </c>
      <c r="B146" s="17" t="s">
        <v>446</v>
      </c>
      <c r="C146" s="17" t="s">
        <v>447</v>
      </c>
      <c r="D146" s="18">
        <v>20</v>
      </c>
      <c r="E146" s="18">
        <v>0</v>
      </c>
      <c r="F146" s="19">
        <f>IF(OR(N146="Да",O146="Да"),M146,IF(M146-(M146*B2/100)&lt;L146,L146,M146-(M146*B2/100)))</f>
        <v>316.68</v>
      </c>
      <c r="G146" s="34">
        <f>E146*F146</f>
        <v>0</v>
      </c>
      <c r="H146" s="18">
        <v>7.0000000000000001E-3</v>
      </c>
      <c r="I146" s="42">
        <f>E146*H146</f>
        <v>0</v>
      </c>
      <c r="J146" s="17" t="s">
        <v>243</v>
      </c>
      <c r="K146" s="17"/>
      <c r="L146" s="20">
        <v>316.64999999999998</v>
      </c>
      <c r="M146" s="20">
        <v>316.68</v>
      </c>
      <c r="N146" s="17" t="s">
        <v>19</v>
      </c>
      <c r="O146" s="17" t="s">
        <v>19</v>
      </c>
      <c r="P146" s="20">
        <v>316.68</v>
      </c>
    </row>
    <row r="147" spans="1:16" ht="11.1" customHeight="1" outlineLevel="1" x14ac:dyDescent="0.2">
      <c r="A147" s="16" t="s">
        <v>448</v>
      </c>
      <c r="B147" s="17" t="s">
        <v>449</v>
      </c>
      <c r="C147" s="17" t="s">
        <v>450</v>
      </c>
      <c r="D147" s="18">
        <v>40</v>
      </c>
      <c r="E147" s="18">
        <v>0</v>
      </c>
      <c r="F147" s="19">
        <f>IF(OR(N147="Да",O147="Да"),M147,IF(M147-(M147*B2/100)&lt;L147,L147,M147-(M147*B2/100)))</f>
        <v>316.68</v>
      </c>
      <c r="G147" s="34">
        <f>E147*F147</f>
        <v>0</v>
      </c>
      <c r="H147" s="18">
        <v>7.0000000000000001E-3</v>
      </c>
      <c r="I147" s="42">
        <f>E147*H147</f>
        <v>0</v>
      </c>
      <c r="J147" s="17" t="s">
        <v>243</v>
      </c>
      <c r="K147" s="17"/>
      <c r="L147" s="20">
        <v>316.64999999999998</v>
      </c>
      <c r="M147" s="20">
        <v>316.68</v>
      </c>
      <c r="N147" s="17" t="s">
        <v>19</v>
      </c>
      <c r="O147" s="17" t="s">
        <v>19</v>
      </c>
      <c r="P147" s="20">
        <v>316.68</v>
      </c>
    </row>
    <row r="148" spans="1:16" ht="11.1" customHeight="1" outlineLevel="1" x14ac:dyDescent="0.2">
      <c r="A148" s="16" t="s">
        <v>451</v>
      </c>
      <c r="B148" s="17" t="s">
        <v>452</v>
      </c>
      <c r="C148" s="17" t="s">
        <v>453</v>
      </c>
      <c r="D148" s="18">
        <v>26</v>
      </c>
      <c r="E148" s="18">
        <v>0</v>
      </c>
      <c r="F148" s="19">
        <f>IF(OR(N148="Да",O148="Да"),M148,IF(M148-(M148*B2/100)&lt;L148,L148,M148-(M148*B2/100)))</f>
        <v>316.68</v>
      </c>
      <c r="G148" s="34">
        <f>E148*F148</f>
        <v>0</v>
      </c>
      <c r="H148" s="18">
        <v>7.0000000000000001E-3</v>
      </c>
      <c r="I148" s="42">
        <f>E148*H148</f>
        <v>0</v>
      </c>
      <c r="J148" s="17" t="s">
        <v>243</v>
      </c>
      <c r="K148" s="17"/>
      <c r="L148" s="20">
        <v>316.64999999999998</v>
      </c>
      <c r="M148" s="20">
        <v>316.68</v>
      </c>
      <c r="N148" s="17" t="s">
        <v>19</v>
      </c>
      <c r="O148" s="17" t="s">
        <v>19</v>
      </c>
      <c r="P148" s="20">
        <v>316.68</v>
      </c>
    </row>
    <row r="149" spans="1:16" ht="11.1" customHeight="1" outlineLevel="1" x14ac:dyDescent="0.2">
      <c r="A149" s="16" t="s">
        <v>454</v>
      </c>
      <c r="B149" s="17" t="s">
        <v>455</v>
      </c>
      <c r="C149" s="17" t="s">
        <v>456</v>
      </c>
      <c r="D149" s="18">
        <v>140</v>
      </c>
      <c r="E149" s="18">
        <v>0</v>
      </c>
      <c r="F149" s="19">
        <f>IF(OR(N149="Да",O149="Да"),M149,IF(M149-(M149*B2/100)&lt;L149,L149,M149-(M149*B2/100)))</f>
        <v>316.68</v>
      </c>
      <c r="G149" s="34">
        <f>E149*F149</f>
        <v>0</v>
      </c>
      <c r="H149" s="18">
        <v>7.0000000000000001E-3</v>
      </c>
      <c r="I149" s="42">
        <f>E149*H149</f>
        <v>0</v>
      </c>
      <c r="J149" s="17" t="s">
        <v>243</v>
      </c>
      <c r="K149" s="17"/>
      <c r="L149" s="20">
        <v>316.64999999999998</v>
      </c>
      <c r="M149" s="20">
        <v>316.68</v>
      </c>
      <c r="N149" s="17" t="s">
        <v>19</v>
      </c>
      <c r="O149" s="17" t="s">
        <v>19</v>
      </c>
      <c r="P149" s="20">
        <v>316.68</v>
      </c>
    </row>
    <row r="150" spans="1:16" ht="11.1" customHeight="1" outlineLevel="1" x14ac:dyDescent="0.2">
      <c r="A150" s="16" t="s">
        <v>457</v>
      </c>
      <c r="B150" s="17" t="s">
        <v>458</v>
      </c>
      <c r="C150" s="17" t="s">
        <v>459</v>
      </c>
      <c r="D150" s="18">
        <v>24</v>
      </c>
      <c r="E150" s="18">
        <v>0</v>
      </c>
      <c r="F150" s="19">
        <f>IF(OR(N150="Да",O150="Да"),M150,IF(M150-(M150*B2/100)&lt;L150,L150,M150-(M150*B2/100)))</f>
        <v>316.68</v>
      </c>
      <c r="G150" s="34">
        <f>E150*F150</f>
        <v>0</v>
      </c>
      <c r="H150" s="18">
        <v>7.0000000000000001E-3</v>
      </c>
      <c r="I150" s="42">
        <f>E150*H150</f>
        <v>0</v>
      </c>
      <c r="J150" s="17" t="s">
        <v>243</v>
      </c>
      <c r="K150" s="17"/>
      <c r="L150" s="20">
        <v>316.64999999999998</v>
      </c>
      <c r="M150" s="20">
        <v>316.68</v>
      </c>
      <c r="N150" s="17" t="s">
        <v>19</v>
      </c>
      <c r="O150" s="17" t="s">
        <v>19</v>
      </c>
      <c r="P150" s="20">
        <v>316.68</v>
      </c>
    </row>
    <row r="151" spans="1:16" ht="11.1" customHeight="1" outlineLevel="1" x14ac:dyDescent="0.2">
      <c r="A151" s="16" t="s">
        <v>460</v>
      </c>
      <c r="B151" s="17" t="s">
        <v>461</v>
      </c>
      <c r="C151" s="17" t="s">
        <v>462</v>
      </c>
      <c r="D151" s="18">
        <v>40</v>
      </c>
      <c r="E151" s="18">
        <v>0</v>
      </c>
      <c r="F151" s="19">
        <f>IF(OR(N151="Да",O151="Да"),M151,IF(M151-(M151*B2/100)&lt;L151,L151,M151-(M151*B2/100)))</f>
        <v>316.68</v>
      </c>
      <c r="G151" s="34">
        <f>E151*F151</f>
        <v>0</v>
      </c>
      <c r="H151" s="18">
        <v>7.0000000000000001E-3</v>
      </c>
      <c r="I151" s="42">
        <f>E151*H151</f>
        <v>0</v>
      </c>
      <c r="J151" s="17" t="s">
        <v>243</v>
      </c>
      <c r="K151" s="17"/>
      <c r="L151" s="20">
        <v>316.64999999999998</v>
      </c>
      <c r="M151" s="20">
        <v>316.68</v>
      </c>
      <c r="N151" s="17" t="s">
        <v>19</v>
      </c>
      <c r="O151" s="17" t="s">
        <v>19</v>
      </c>
      <c r="P151" s="20">
        <v>316.68</v>
      </c>
    </row>
    <row r="152" spans="1:16" ht="11.1" customHeight="1" outlineLevel="1" x14ac:dyDescent="0.2">
      <c r="A152" s="16" t="s">
        <v>463</v>
      </c>
      <c r="B152" s="17" t="s">
        <v>464</v>
      </c>
      <c r="C152" s="17" t="s">
        <v>465</v>
      </c>
      <c r="D152" s="18">
        <v>48</v>
      </c>
      <c r="E152" s="18">
        <v>0</v>
      </c>
      <c r="F152" s="19">
        <f>IF(OR(N152="Да",O152="Да"),M152,IF(M152-(M152*B2/100)&lt;L152,L152,M152-(M152*B2/100)))</f>
        <v>316.68</v>
      </c>
      <c r="G152" s="34">
        <f>E152*F152</f>
        <v>0</v>
      </c>
      <c r="H152" s="18">
        <v>7.0000000000000001E-3</v>
      </c>
      <c r="I152" s="42">
        <f>E152*H152</f>
        <v>0</v>
      </c>
      <c r="J152" s="17" t="s">
        <v>243</v>
      </c>
      <c r="K152" s="17"/>
      <c r="L152" s="20">
        <v>316.64999999999998</v>
      </c>
      <c r="M152" s="20">
        <v>316.68</v>
      </c>
      <c r="N152" s="17" t="s">
        <v>19</v>
      </c>
      <c r="O152" s="17" t="s">
        <v>19</v>
      </c>
      <c r="P152" s="20">
        <v>316.68</v>
      </c>
    </row>
    <row r="153" spans="1:16" ht="11.1" customHeight="1" outlineLevel="1" x14ac:dyDescent="0.2">
      <c r="A153" s="16" t="s">
        <v>466</v>
      </c>
      <c r="B153" s="17" t="s">
        <v>467</v>
      </c>
      <c r="C153" s="17" t="s">
        <v>468</v>
      </c>
      <c r="D153" s="18">
        <v>9</v>
      </c>
      <c r="E153" s="18">
        <v>0</v>
      </c>
      <c r="F153" s="19">
        <f>IF(OR(N153="Да",O153="Да"),M153,IF(M153-(M153*B2/100)&lt;L153,L153,M153-(M153*B2/100)))</f>
        <v>316.68</v>
      </c>
      <c r="G153" s="34">
        <f>E153*F153</f>
        <v>0</v>
      </c>
      <c r="H153" s="18">
        <v>7.0000000000000001E-3</v>
      </c>
      <c r="I153" s="42">
        <f>E153*H153</f>
        <v>0</v>
      </c>
      <c r="J153" s="17" t="s">
        <v>243</v>
      </c>
      <c r="K153" s="17"/>
      <c r="L153" s="20">
        <v>316.64999999999998</v>
      </c>
      <c r="M153" s="20">
        <v>316.68</v>
      </c>
      <c r="N153" s="17" t="s">
        <v>19</v>
      </c>
      <c r="O153" s="17" t="s">
        <v>19</v>
      </c>
      <c r="P153" s="20">
        <v>316.68</v>
      </c>
    </row>
    <row r="154" spans="1:16" ht="11.1" customHeight="1" outlineLevel="1" x14ac:dyDescent="0.2">
      <c r="A154" s="16" t="s">
        <v>469</v>
      </c>
      <c r="B154" s="17" t="s">
        <v>470</v>
      </c>
      <c r="C154" s="17" t="s">
        <v>471</v>
      </c>
      <c r="D154" s="18">
        <v>39</v>
      </c>
      <c r="E154" s="18">
        <v>0</v>
      </c>
      <c r="F154" s="19">
        <f>IF(OR(N154="Да",O154="Да"),M154,IF(M154-(M154*B2/100)&lt;L154,L154,M154-(M154*B2/100)))</f>
        <v>316.68</v>
      </c>
      <c r="G154" s="34">
        <f>E154*F154</f>
        <v>0</v>
      </c>
      <c r="H154" s="18">
        <v>7.0000000000000001E-3</v>
      </c>
      <c r="I154" s="42">
        <f>E154*H154</f>
        <v>0</v>
      </c>
      <c r="J154" s="17" t="s">
        <v>243</v>
      </c>
      <c r="K154" s="17"/>
      <c r="L154" s="20">
        <v>316.64999999999998</v>
      </c>
      <c r="M154" s="20">
        <v>316.68</v>
      </c>
      <c r="N154" s="17" t="s">
        <v>19</v>
      </c>
      <c r="O154" s="17" t="s">
        <v>19</v>
      </c>
      <c r="P154" s="20">
        <v>316.68</v>
      </c>
    </row>
    <row r="155" spans="1:16" ht="11.1" customHeight="1" outlineLevel="1" x14ac:dyDescent="0.2">
      <c r="A155" s="16" t="s">
        <v>472</v>
      </c>
      <c r="B155" s="17" t="s">
        <v>473</v>
      </c>
      <c r="C155" s="17" t="s">
        <v>474</v>
      </c>
      <c r="D155" s="18">
        <v>111</v>
      </c>
      <c r="E155" s="18">
        <v>0</v>
      </c>
      <c r="F155" s="19">
        <f>IF(OR(N155="Да",O155="Да"),M155,IF(M155-(M155*B2/100)&lt;L155,L155,M155-(M155*B2/100)))</f>
        <v>316.68</v>
      </c>
      <c r="G155" s="34">
        <f>E155*F155</f>
        <v>0</v>
      </c>
      <c r="H155" s="18">
        <v>7.0000000000000001E-3</v>
      </c>
      <c r="I155" s="42">
        <f>E155*H155</f>
        <v>0</v>
      </c>
      <c r="J155" s="17" t="s">
        <v>243</v>
      </c>
      <c r="K155" s="17"/>
      <c r="L155" s="20">
        <v>316.64999999999998</v>
      </c>
      <c r="M155" s="20">
        <v>316.68</v>
      </c>
      <c r="N155" s="17" t="s">
        <v>19</v>
      </c>
      <c r="O155" s="17" t="s">
        <v>19</v>
      </c>
      <c r="P155" s="20">
        <v>316.68</v>
      </c>
    </row>
    <row r="156" spans="1:16" ht="11.1" customHeight="1" outlineLevel="1" x14ac:dyDescent="0.2">
      <c r="A156" s="16" t="s">
        <v>475</v>
      </c>
      <c r="B156" s="17" t="s">
        <v>476</v>
      </c>
      <c r="C156" s="17" t="s">
        <v>477</v>
      </c>
      <c r="D156" s="18">
        <v>282</v>
      </c>
      <c r="E156" s="18">
        <v>0</v>
      </c>
      <c r="F156" s="19">
        <f>IF(OR(N156="Да",O156="Да"),M156,IF(M156-(M156*B2/100)&lt;L156,L156,M156-(M156*B2/100)))</f>
        <v>316.68</v>
      </c>
      <c r="G156" s="34">
        <f>E156*F156</f>
        <v>0</v>
      </c>
      <c r="H156" s="18">
        <v>7.0000000000000001E-3</v>
      </c>
      <c r="I156" s="42">
        <f>E156*H156</f>
        <v>0</v>
      </c>
      <c r="J156" s="17" t="s">
        <v>243</v>
      </c>
      <c r="K156" s="17"/>
      <c r="L156" s="20">
        <v>316.64999999999998</v>
      </c>
      <c r="M156" s="20">
        <v>316.68</v>
      </c>
      <c r="N156" s="17" t="s">
        <v>19</v>
      </c>
      <c r="O156" s="17" t="s">
        <v>19</v>
      </c>
      <c r="P156" s="20">
        <v>316.68</v>
      </c>
    </row>
    <row r="157" spans="1:16" ht="11.1" customHeight="1" outlineLevel="1" x14ac:dyDescent="0.2">
      <c r="A157" s="16" t="s">
        <v>478</v>
      </c>
      <c r="B157" s="17" t="s">
        <v>479</v>
      </c>
      <c r="C157" s="17" t="s">
        <v>480</v>
      </c>
      <c r="D157" s="18">
        <v>11</v>
      </c>
      <c r="E157" s="18">
        <v>0</v>
      </c>
      <c r="F157" s="19">
        <f>IF(OR(N157="Да",O157="Да"),M157,IF(M157-(M157*B2/100)&lt;L157,L157,M157-(M157*B2/100)))</f>
        <v>316.68</v>
      </c>
      <c r="G157" s="34">
        <f>E157*F157</f>
        <v>0</v>
      </c>
      <c r="H157" s="18">
        <v>7.0000000000000001E-3</v>
      </c>
      <c r="I157" s="42">
        <f>E157*H157</f>
        <v>0</v>
      </c>
      <c r="J157" s="17" t="s">
        <v>223</v>
      </c>
      <c r="K157" s="17"/>
      <c r="L157" s="20">
        <v>316.64999999999998</v>
      </c>
      <c r="M157" s="20">
        <v>316.68</v>
      </c>
      <c r="N157" s="17" t="s">
        <v>19</v>
      </c>
      <c r="O157" s="17" t="s">
        <v>19</v>
      </c>
      <c r="P157" s="20">
        <v>316.68</v>
      </c>
    </row>
    <row r="158" spans="1:16" ht="11.1" customHeight="1" outlineLevel="1" x14ac:dyDescent="0.2">
      <c r="A158" s="16" t="s">
        <v>481</v>
      </c>
      <c r="B158" s="17" t="s">
        <v>482</v>
      </c>
      <c r="C158" s="17" t="s">
        <v>483</v>
      </c>
      <c r="D158" s="18">
        <v>14</v>
      </c>
      <c r="E158" s="18">
        <v>0</v>
      </c>
      <c r="F158" s="19">
        <f>IF(OR(N158="Да",O158="Да"),M158,IF(M158-(M158*B2/100)&lt;L158,L158,M158-(M158*B2/100)))</f>
        <v>316.68</v>
      </c>
      <c r="G158" s="34">
        <f>E158*F158</f>
        <v>0</v>
      </c>
      <c r="H158" s="18">
        <v>7.0000000000000001E-3</v>
      </c>
      <c r="I158" s="42">
        <f>E158*H158</f>
        <v>0</v>
      </c>
      <c r="J158" s="17" t="s">
        <v>243</v>
      </c>
      <c r="K158" s="17"/>
      <c r="L158" s="20">
        <v>316.64999999999998</v>
      </c>
      <c r="M158" s="20">
        <v>316.68</v>
      </c>
      <c r="N158" s="17" t="s">
        <v>19</v>
      </c>
      <c r="O158" s="17" t="s">
        <v>19</v>
      </c>
      <c r="P158" s="20">
        <v>316.68</v>
      </c>
    </row>
    <row r="159" spans="1:16" ht="11.1" customHeight="1" outlineLevel="1" x14ac:dyDescent="0.2">
      <c r="A159" s="16" t="s">
        <v>484</v>
      </c>
      <c r="B159" s="17" t="s">
        <v>485</v>
      </c>
      <c r="C159" s="17" t="s">
        <v>486</v>
      </c>
      <c r="D159" s="18">
        <v>31</v>
      </c>
      <c r="E159" s="18">
        <v>0</v>
      </c>
      <c r="F159" s="19">
        <f>IF(OR(N159="Да",O159="Да"),M159,IF(M159-(M159*B2/100)&lt;L159,L159,M159-(M159*B2/100)))</f>
        <v>316.68</v>
      </c>
      <c r="G159" s="34">
        <f>E159*F159</f>
        <v>0</v>
      </c>
      <c r="H159" s="18">
        <v>7.0000000000000001E-3</v>
      </c>
      <c r="I159" s="42">
        <f>E159*H159</f>
        <v>0</v>
      </c>
      <c r="J159" s="17" t="s">
        <v>243</v>
      </c>
      <c r="K159" s="17"/>
      <c r="L159" s="20">
        <v>316.64999999999998</v>
      </c>
      <c r="M159" s="20">
        <v>316.68</v>
      </c>
      <c r="N159" s="17" t="s">
        <v>19</v>
      </c>
      <c r="O159" s="17" t="s">
        <v>19</v>
      </c>
      <c r="P159" s="20">
        <v>316.68</v>
      </c>
    </row>
    <row r="160" spans="1:16" ht="11.1" customHeight="1" outlineLevel="1" x14ac:dyDescent="0.2">
      <c r="A160" s="16" t="s">
        <v>487</v>
      </c>
      <c r="B160" s="17" t="s">
        <v>488</v>
      </c>
      <c r="C160" s="17" t="s">
        <v>489</v>
      </c>
      <c r="D160" s="18">
        <v>27</v>
      </c>
      <c r="E160" s="18">
        <v>0</v>
      </c>
      <c r="F160" s="19">
        <f>IF(OR(N160="Да",O160="Да"),M160,IF(M160-(M160*B2/100)&lt;L160,L160,M160-(M160*B2/100)))</f>
        <v>316.68</v>
      </c>
      <c r="G160" s="34">
        <f>E160*F160</f>
        <v>0</v>
      </c>
      <c r="H160" s="18">
        <v>7.0000000000000001E-3</v>
      </c>
      <c r="I160" s="42">
        <f>E160*H160</f>
        <v>0</v>
      </c>
      <c r="J160" s="17" t="s">
        <v>243</v>
      </c>
      <c r="K160" s="17"/>
      <c r="L160" s="20">
        <v>316.64999999999998</v>
      </c>
      <c r="M160" s="20">
        <v>316.68</v>
      </c>
      <c r="N160" s="17" t="s">
        <v>19</v>
      </c>
      <c r="O160" s="17" t="s">
        <v>19</v>
      </c>
      <c r="P160" s="20">
        <v>316.68</v>
      </c>
    </row>
    <row r="161" spans="1:16" ht="11.1" customHeight="1" outlineLevel="1" x14ac:dyDescent="0.2">
      <c r="A161" s="16" t="s">
        <v>490</v>
      </c>
      <c r="B161" s="17" t="s">
        <v>491</v>
      </c>
      <c r="C161" s="17" t="s">
        <v>492</v>
      </c>
      <c r="D161" s="18">
        <v>77</v>
      </c>
      <c r="E161" s="18">
        <v>0</v>
      </c>
      <c r="F161" s="19">
        <f>IF(OR(N161="Да",O161="Да"),M161,IF(M161-(M161*B2/100)&lt;L161,L161,M161-(M161*B2/100)))</f>
        <v>316.68</v>
      </c>
      <c r="G161" s="34">
        <f>E161*F161</f>
        <v>0</v>
      </c>
      <c r="H161" s="18">
        <v>7.0000000000000001E-3</v>
      </c>
      <c r="I161" s="42">
        <f>E161*H161</f>
        <v>0</v>
      </c>
      <c r="J161" s="17" t="s">
        <v>243</v>
      </c>
      <c r="K161" s="17"/>
      <c r="L161" s="20">
        <v>316.64999999999998</v>
      </c>
      <c r="M161" s="20">
        <v>316.68</v>
      </c>
      <c r="N161" s="17" t="s">
        <v>19</v>
      </c>
      <c r="O161" s="17" t="s">
        <v>19</v>
      </c>
      <c r="P161" s="20">
        <v>316.68</v>
      </c>
    </row>
    <row r="162" spans="1:16" ht="11.1" customHeight="1" outlineLevel="1" x14ac:dyDescent="0.2">
      <c r="A162" s="16" t="s">
        <v>493</v>
      </c>
      <c r="B162" s="17" t="s">
        <v>494</v>
      </c>
      <c r="C162" s="17" t="s">
        <v>495</v>
      </c>
      <c r="D162" s="18">
        <v>36</v>
      </c>
      <c r="E162" s="18">
        <v>0</v>
      </c>
      <c r="F162" s="19">
        <f>IF(OR(N162="Да",O162="Да"),M162,IF(M162-(M162*B2/100)&lt;L162,L162,M162-(M162*B2/100)))</f>
        <v>316.68</v>
      </c>
      <c r="G162" s="34">
        <f>E162*F162</f>
        <v>0</v>
      </c>
      <c r="H162" s="18">
        <v>7.0000000000000001E-3</v>
      </c>
      <c r="I162" s="42">
        <f>E162*H162</f>
        <v>0</v>
      </c>
      <c r="J162" s="17" t="s">
        <v>243</v>
      </c>
      <c r="K162" s="17"/>
      <c r="L162" s="20">
        <v>316.64999999999998</v>
      </c>
      <c r="M162" s="20">
        <v>316.68</v>
      </c>
      <c r="N162" s="17" t="s">
        <v>19</v>
      </c>
      <c r="O162" s="17" t="s">
        <v>19</v>
      </c>
      <c r="P162" s="20">
        <v>316.68</v>
      </c>
    </row>
    <row r="163" spans="1:16" ht="11.1" customHeight="1" outlineLevel="1" x14ac:dyDescent="0.2">
      <c r="A163" s="16" t="s">
        <v>496</v>
      </c>
      <c r="B163" s="17" t="s">
        <v>497</v>
      </c>
      <c r="C163" s="17" t="s">
        <v>498</v>
      </c>
      <c r="D163" s="18">
        <v>100</v>
      </c>
      <c r="E163" s="18">
        <v>0</v>
      </c>
      <c r="F163" s="19">
        <f>IF(OR(N163="Да",O163="Да"),M163,IF(M163-(M163*B2/100)&lt;L163,L163,M163-(M163*B2/100)))</f>
        <v>316.68</v>
      </c>
      <c r="G163" s="34">
        <f>E163*F163</f>
        <v>0</v>
      </c>
      <c r="H163" s="18">
        <v>7.0000000000000001E-3</v>
      </c>
      <c r="I163" s="42">
        <f>E163*H163</f>
        <v>0</v>
      </c>
      <c r="J163" s="17" t="s">
        <v>243</v>
      </c>
      <c r="K163" s="17"/>
      <c r="L163" s="20">
        <v>316.64999999999998</v>
      </c>
      <c r="M163" s="20">
        <v>316.68</v>
      </c>
      <c r="N163" s="17" t="s">
        <v>19</v>
      </c>
      <c r="O163" s="17" t="s">
        <v>19</v>
      </c>
      <c r="P163" s="20">
        <v>316.68</v>
      </c>
    </row>
    <row r="164" spans="1:16" ht="11.1" customHeight="1" outlineLevel="1" x14ac:dyDescent="0.2">
      <c r="A164" s="16" t="s">
        <v>499</v>
      </c>
      <c r="B164" s="17" t="s">
        <v>500</v>
      </c>
      <c r="C164" s="17" t="s">
        <v>501</v>
      </c>
      <c r="D164" s="18">
        <v>4</v>
      </c>
      <c r="E164" s="18">
        <v>0</v>
      </c>
      <c r="F164" s="19">
        <f>IF(OR(N164="Да",O164="Да"),M164,IF(M164-(M164*B2/100)&lt;L164,L164,M164-(M164*B2/100)))</f>
        <v>316.68</v>
      </c>
      <c r="G164" s="34">
        <f>E164*F164</f>
        <v>0</v>
      </c>
      <c r="H164" s="18">
        <v>7.0000000000000001E-3</v>
      </c>
      <c r="I164" s="42">
        <f>E164*H164</f>
        <v>0</v>
      </c>
      <c r="J164" s="17" t="s">
        <v>243</v>
      </c>
      <c r="K164" s="17"/>
      <c r="L164" s="20">
        <v>316.64999999999998</v>
      </c>
      <c r="M164" s="20">
        <v>316.68</v>
      </c>
      <c r="N164" s="17" t="s">
        <v>19</v>
      </c>
      <c r="O164" s="17" t="s">
        <v>19</v>
      </c>
      <c r="P164" s="20">
        <v>316.68</v>
      </c>
    </row>
    <row r="165" spans="1:16" ht="11.1" customHeight="1" outlineLevel="1" x14ac:dyDescent="0.2">
      <c r="A165" s="16" t="s">
        <v>502</v>
      </c>
      <c r="B165" s="17" t="s">
        <v>503</v>
      </c>
      <c r="C165" s="17" t="s">
        <v>504</v>
      </c>
      <c r="D165" s="18">
        <v>106</v>
      </c>
      <c r="E165" s="18">
        <v>0</v>
      </c>
      <c r="F165" s="19">
        <f>IF(OR(N165="Да",O165="Да"),M165,IF(M165-(M165*B2/100)&lt;L165,L165,M165-(M165*B2/100)))</f>
        <v>316.68</v>
      </c>
      <c r="G165" s="34">
        <f>E165*F165</f>
        <v>0</v>
      </c>
      <c r="H165" s="18">
        <v>7.0000000000000001E-3</v>
      </c>
      <c r="I165" s="42">
        <f>E165*H165</f>
        <v>0</v>
      </c>
      <c r="J165" s="17" t="s">
        <v>243</v>
      </c>
      <c r="K165" s="17"/>
      <c r="L165" s="20">
        <v>316.64999999999998</v>
      </c>
      <c r="M165" s="20">
        <v>316.68</v>
      </c>
      <c r="N165" s="17" t="s">
        <v>19</v>
      </c>
      <c r="O165" s="17" t="s">
        <v>19</v>
      </c>
      <c r="P165" s="20">
        <v>316.68</v>
      </c>
    </row>
    <row r="166" spans="1:16" ht="11.1" customHeight="1" outlineLevel="1" x14ac:dyDescent="0.2">
      <c r="A166" s="16" t="s">
        <v>505</v>
      </c>
      <c r="B166" s="17" t="s">
        <v>506</v>
      </c>
      <c r="C166" s="17" t="s">
        <v>507</v>
      </c>
      <c r="D166" s="18">
        <v>10</v>
      </c>
      <c r="E166" s="18">
        <v>0</v>
      </c>
      <c r="F166" s="19">
        <f>IF(OR(N166="Да",O166="Да"),M166,IF(M166-(M166*B2/100)&lt;L166,L166,M166-(M166*B2/100)))</f>
        <v>316.68</v>
      </c>
      <c r="G166" s="34">
        <f>E166*F166</f>
        <v>0</v>
      </c>
      <c r="H166" s="18">
        <v>7.0000000000000001E-3</v>
      </c>
      <c r="I166" s="42">
        <f>E166*H166</f>
        <v>0</v>
      </c>
      <c r="J166" s="17" t="s">
        <v>243</v>
      </c>
      <c r="K166" s="17"/>
      <c r="L166" s="20">
        <v>316.64999999999998</v>
      </c>
      <c r="M166" s="20">
        <v>316.68</v>
      </c>
      <c r="N166" s="17" t="s">
        <v>19</v>
      </c>
      <c r="O166" s="17" t="s">
        <v>19</v>
      </c>
      <c r="P166" s="20">
        <v>316.68</v>
      </c>
    </row>
    <row r="167" spans="1:16" ht="11.1" customHeight="1" outlineLevel="1" x14ac:dyDescent="0.2">
      <c r="A167" s="16" t="s">
        <v>508</v>
      </c>
      <c r="B167" s="17" t="s">
        <v>509</v>
      </c>
      <c r="C167" s="17" t="s">
        <v>510</v>
      </c>
      <c r="D167" s="18">
        <v>32</v>
      </c>
      <c r="E167" s="18">
        <v>0</v>
      </c>
      <c r="F167" s="19">
        <f>IF(OR(N167="Да",O167="Да"),M167,IF(M167-(M167*B2/100)&lt;L167,L167,M167-(M167*B2/100)))</f>
        <v>316.68</v>
      </c>
      <c r="G167" s="34">
        <f>E167*F167</f>
        <v>0</v>
      </c>
      <c r="H167" s="18">
        <v>7.0000000000000001E-3</v>
      </c>
      <c r="I167" s="42">
        <f>E167*H167</f>
        <v>0</v>
      </c>
      <c r="J167" s="17" t="s">
        <v>243</v>
      </c>
      <c r="K167" s="17"/>
      <c r="L167" s="20">
        <v>316.64999999999998</v>
      </c>
      <c r="M167" s="20">
        <v>316.68</v>
      </c>
      <c r="N167" s="17" t="s">
        <v>19</v>
      </c>
      <c r="O167" s="17" t="s">
        <v>19</v>
      </c>
      <c r="P167" s="20">
        <v>316.68</v>
      </c>
    </row>
    <row r="168" spans="1:16" ht="11.1" customHeight="1" outlineLevel="1" x14ac:dyDescent="0.2">
      <c r="A168" s="16" t="s">
        <v>511</v>
      </c>
      <c r="B168" s="17" t="s">
        <v>512</v>
      </c>
      <c r="C168" s="17" t="s">
        <v>513</v>
      </c>
      <c r="D168" s="18">
        <v>18</v>
      </c>
      <c r="E168" s="18">
        <v>0</v>
      </c>
      <c r="F168" s="19">
        <f>IF(OR(N168="Да",O168="Да"),M168,IF(M168-(M168*B2/100)&lt;L168,L168,M168-(M168*B2/100)))</f>
        <v>316.68</v>
      </c>
      <c r="G168" s="34">
        <f>E168*F168</f>
        <v>0</v>
      </c>
      <c r="H168" s="18">
        <v>7.0000000000000001E-3</v>
      </c>
      <c r="I168" s="42">
        <f>E168*H168</f>
        <v>0</v>
      </c>
      <c r="J168" s="17" t="s">
        <v>243</v>
      </c>
      <c r="K168" s="17"/>
      <c r="L168" s="20">
        <v>316.64999999999998</v>
      </c>
      <c r="M168" s="20">
        <v>316.68</v>
      </c>
      <c r="N168" s="17" t="s">
        <v>19</v>
      </c>
      <c r="O168" s="17" t="s">
        <v>19</v>
      </c>
      <c r="P168" s="20">
        <v>316.68</v>
      </c>
    </row>
    <row r="169" spans="1:16" ht="11.1" customHeight="1" outlineLevel="1" x14ac:dyDescent="0.2">
      <c r="A169" s="16" t="s">
        <v>514</v>
      </c>
      <c r="B169" s="17" t="s">
        <v>515</v>
      </c>
      <c r="C169" s="17" t="s">
        <v>516</v>
      </c>
      <c r="D169" s="18">
        <v>33</v>
      </c>
      <c r="E169" s="18">
        <v>0</v>
      </c>
      <c r="F169" s="19">
        <f>IF(OR(N169="Да",O169="Да"),M169,IF(M169-(M169*B2/100)&lt;L169,L169,M169-(M169*B2/100)))</f>
        <v>316.68</v>
      </c>
      <c r="G169" s="34">
        <f>E169*F169</f>
        <v>0</v>
      </c>
      <c r="H169" s="18">
        <v>7.0000000000000001E-3</v>
      </c>
      <c r="I169" s="42">
        <f>E169*H169</f>
        <v>0</v>
      </c>
      <c r="J169" s="17" t="s">
        <v>243</v>
      </c>
      <c r="K169" s="17"/>
      <c r="L169" s="20">
        <v>316.64999999999998</v>
      </c>
      <c r="M169" s="20">
        <v>316.68</v>
      </c>
      <c r="N169" s="17" t="s">
        <v>19</v>
      </c>
      <c r="O169" s="17" t="s">
        <v>19</v>
      </c>
      <c r="P169" s="20">
        <v>316.68</v>
      </c>
    </row>
    <row r="170" spans="1:16" ht="11.1" customHeight="1" outlineLevel="1" x14ac:dyDescent="0.2">
      <c r="A170" s="16" t="s">
        <v>517</v>
      </c>
      <c r="B170" s="17" t="s">
        <v>518</v>
      </c>
      <c r="C170" s="17" t="s">
        <v>519</v>
      </c>
      <c r="D170" s="18">
        <v>26</v>
      </c>
      <c r="E170" s="18">
        <v>0</v>
      </c>
      <c r="F170" s="19">
        <f>IF(OR(N170="Да",O170="Да"),M170,IF(M170-(M170*B2/100)&lt;L170,L170,M170-(M170*B2/100)))</f>
        <v>407.16</v>
      </c>
      <c r="G170" s="34">
        <f>E170*F170</f>
        <v>0</v>
      </c>
      <c r="H170" s="18">
        <v>7.0000000000000001E-3</v>
      </c>
      <c r="I170" s="42">
        <f>E170*H170</f>
        <v>0</v>
      </c>
      <c r="J170" s="17" t="s">
        <v>243</v>
      </c>
      <c r="K170" s="17"/>
      <c r="L170" s="20">
        <v>407.12</v>
      </c>
      <c r="M170" s="20">
        <v>407.16</v>
      </c>
      <c r="N170" s="17" t="s">
        <v>19</v>
      </c>
      <c r="O170" s="17" t="s">
        <v>19</v>
      </c>
      <c r="P170" s="20">
        <v>407.16</v>
      </c>
    </row>
    <row r="171" spans="1:16" ht="11.1" customHeight="1" outlineLevel="1" x14ac:dyDescent="0.2">
      <c r="A171" s="16" t="s">
        <v>520</v>
      </c>
      <c r="B171" s="17" t="s">
        <v>521</v>
      </c>
      <c r="C171" s="17" t="s">
        <v>522</v>
      </c>
      <c r="D171" s="18">
        <v>45</v>
      </c>
      <c r="E171" s="18">
        <v>0</v>
      </c>
      <c r="F171" s="19">
        <f>IF(OR(N171="Да",O171="Да"),M171,IF(M171-(M171*B2/100)&lt;L171,L171,M171-(M171*B2/100)))</f>
        <v>407.16</v>
      </c>
      <c r="G171" s="34">
        <f>E171*F171</f>
        <v>0</v>
      </c>
      <c r="H171" s="18">
        <v>7.0000000000000001E-3</v>
      </c>
      <c r="I171" s="42">
        <f>E171*H171</f>
        <v>0</v>
      </c>
      <c r="J171" s="17" t="s">
        <v>243</v>
      </c>
      <c r="K171" s="17"/>
      <c r="L171" s="20">
        <v>407.12</v>
      </c>
      <c r="M171" s="20">
        <v>407.16</v>
      </c>
      <c r="N171" s="17" t="s">
        <v>19</v>
      </c>
      <c r="O171" s="17" t="s">
        <v>19</v>
      </c>
      <c r="P171" s="20">
        <v>407.16</v>
      </c>
    </row>
    <row r="172" spans="1:16" ht="11.1" customHeight="1" outlineLevel="1" x14ac:dyDescent="0.2">
      <c r="A172" s="16" t="s">
        <v>523</v>
      </c>
      <c r="B172" s="17" t="s">
        <v>524</v>
      </c>
      <c r="C172" s="17" t="s">
        <v>525</v>
      </c>
      <c r="D172" s="18">
        <v>13</v>
      </c>
      <c r="E172" s="18">
        <v>0</v>
      </c>
      <c r="F172" s="19">
        <f>IF(OR(N172="Да",O172="Да"),M172,IF(M172-(M172*B2/100)&lt;L172,L172,M172-(M172*B2/100)))</f>
        <v>407.16</v>
      </c>
      <c r="G172" s="34">
        <f>E172*F172</f>
        <v>0</v>
      </c>
      <c r="H172" s="18">
        <v>7.0000000000000001E-3</v>
      </c>
      <c r="I172" s="42">
        <f>E172*H172</f>
        <v>0</v>
      </c>
      <c r="J172" s="17" t="s">
        <v>243</v>
      </c>
      <c r="K172" s="17"/>
      <c r="L172" s="20">
        <v>407.12</v>
      </c>
      <c r="M172" s="20">
        <v>407.16</v>
      </c>
      <c r="N172" s="17" t="s">
        <v>19</v>
      </c>
      <c r="O172" s="17" t="s">
        <v>19</v>
      </c>
      <c r="P172" s="20">
        <v>407.16</v>
      </c>
    </row>
    <row r="173" spans="1:16" ht="11.1" customHeight="1" outlineLevel="1" x14ac:dyDescent="0.2">
      <c r="A173" s="16" t="s">
        <v>526</v>
      </c>
      <c r="B173" s="17" t="s">
        <v>527</v>
      </c>
      <c r="C173" s="17" t="s">
        <v>528</v>
      </c>
      <c r="D173" s="18">
        <v>40</v>
      </c>
      <c r="E173" s="18">
        <v>0</v>
      </c>
      <c r="F173" s="19">
        <f>IF(OR(N173="Да",O173="Да"),M173,IF(M173-(M173*B2/100)&lt;L173,L173,M173-(M173*B2/100)))</f>
        <v>407.16</v>
      </c>
      <c r="G173" s="34">
        <f>E173*F173</f>
        <v>0</v>
      </c>
      <c r="H173" s="18">
        <v>7.0000000000000001E-3</v>
      </c>
      <c r="I173" s="42">
        <f>E173*H173</f>
        <v>0</v>
      </c>
      <c r="J173" s="17" t="s">
        <v>243</v>
      </c>
      <c r="K173" s="17"/>
      <c r="L173" s="20">
        <v>407.12</v>
      </c>
      <c r="M173" s="20">
        <v>407.16</v>
      </c>
      <c r="N173" s="17" t="s">
        <v>19</v>
      </c>
      <c r="O173" s="17" t="s">
        <v>19</v>
      </c>
      <c r="P173" s="20">
        <v>407.16</v>
      </c>
    </row>
    <row r="174" spans="1:16" ht="11.1" customHeight="1" outlineLevel="1" x14ac:dyDescent="0.2">
      <c r="A174" s="16" t="s">
        <v>529</v>
      </c>
      <c r="B174" s="17" t="s">
        <v>530</v>
      </c>
      <c r="C174" s="17" t="s">
        <v>531</v>
      </c>
      <c r="D174" s="18">
        <v>10</v>
      </c>
      <c r="E174" s="18">
        <v>0</v>
      </c>
      <c r="F174" s="19">
        <f>IF(OR(N174="Да",O174="Да"),M174,IF(M174-(M174*B2/100)&lt;L174,L174,M174-(M174*B2/100)))</f>
        <v>352.56</v>
      </c>
      <c r="G174" s="34">
        <f>E174*F174</f>
        <v>0</v>
      </c>
      <c r="H174" s="18">
        <v>7.0000000000000001E-3</v>
      </c>
      <c r="I174" s="42">
        <f>E174*H174</f>
        <v>0</v>
      </c>
      <c r="J174" s="17" t="s">
        <v>243</v>
      </c>
      <c r="K174" s="17"/>
      <c r="L174" s="20">
        <v>352.53</v>
      </c>
      <c r="M174" s="20">
        <v>352.56</v>
      </c>
      <c r="N174" s="17" t="s">
        <v>19</v>
      </c>
      <c r="O174" s="17" t="s">
        <v>19</v>
      </c>
      <c r="P174" s="20">
        <v>352.56</v>
      </c>
    </row>
    <row r="175" spans="1:16" ht="11.1" customHeight="1" outlineLevel="1" x14ac:dyDescent="0.2">
      <c r="A175" s="16" t="s">
        <v>532</v>
      </c>
      <c r="B175" s="17" t="s">
        <v>533</v>
      </c>
      <c r="C175" s="17" t="s">
        <v>534</v>
      </c>
      <c r="D175" s="18">
        <v>9</v>
      </c>
      <c r="E175" s="18">
        <v>0</v>
      </c>
      <c r="F175" s="19">
        <f>IF(OR(N175="Да",O175="Да"),M175,IF(M175-(M175*B2/100)&lt;L175,L175,M175-(M175*B2/100)))</f>
        <v>352.56</v>
      </c>
      <c r="G175" s="34">
        <f>E175*F175</f>
        <v>0</v>
      </c>
      <c r="H175" s="18">
        <v>7.0000000000000001E-3</v>
      </c>
      <c r="I175" s="42">
        <f>E175*H175</f>
        <v>0</v>
      </c>
      <c r="J175" s="17" t="s">
        <v>243</v>
      </c>
      <c r="K175" s="17"/>
      <c r="L175" s="20">
        <v>352.53</v>
      </c>
      <c r="M175" s="20">
        <v>352.56</v>
      </c>
      <c r="N175" s="17" t="s">
        <v>19</v>
      </c>
      <c r="O175" s="17" t="s">
        <v>19</v>
      </c>
      <c r="P175" s="20">
        <v>352.56</v>
      </c>
    </row>
    <row r="176" spans="1:16" ht="11.1" customHeight="1" outlineLevel="1" x14ac:dyDescent="0.2">
      <c r="A176" s="16" t="s">
        <v>535</v>
      </c>
      <c r="B176" s="17" t="s">
        <v>536</v>
      </c>
      <c r="C176" s="17" t="s">
        <v>537</v>
      </c>
      <c r="D176" s="18">
        <v>10</v>
      </c>
      <c r="E176" s="18">
        <v>0</v>
      </c>
      <c r="F176" s="19">
        <f>IF(OR(N176="Да",O176="Да"),M176,IF(M176-(M176*B2/100)&lt;L176,L176,M176-(M176*B2/100)))</f>
        <v>352.56</v>
      </c>
      <c r="G176" s="34">
        <f>E176*F176</f>
        <v>0</v>
      </c>
      <c r="H176" s="18">
        <v>7.0000000000000001E-3</v>
      </c>
      <c r="I176" s="42">
        <f>E176*H176</f>
        <v>0</v>
      </c>
      <c r="J176" s="17" t="s">
        <v>243</v>
      </c>
      <c r="K176" s="17"/>
      <c r="L176" s="20">
        <v>352.53</v>
      </c>
      <c r="M176" s="20">
        <v>352.56</v>
      </c>
      <c r="N176" s="17" t="s">
        <v>19</v>
      </c>
      <c r="O176" s="17" t="s">
        <v>19</v>
      </c>
      <c r="P176" s="20">
        <v>352.56</v>
      </c>
    </row>
    <row r="177" spans="1:16" ht="11.1" customHeight="1" outlineLevel="1" x14ac:dyDescent="0.2">
      <c r="A177" s="16" t="s">
        <v>538</v>
      </c>
      <c r="B177" s="17" t="s">
        <v>539</v>
      </c>
      <c r="C177" s="17" t="s">
        <v>540</v>
      </c>
      <c r="D177" s="18">
        <v>13</v>
      </c>
      <c r="E177" s="18">
        <v>0</v>
      </c>
      <c r="F177" s="19">
        <f>IF(OR(N177="Да",O177="Да"),M177,IF(M177-(M177*B2/100)&lt;L177,L177,M177-(M177*B2/100)))</f>
        <v>352.56</v>
      </c>
      <c r="G177" s="34">
        <f>E177*F177</f>
        <v>0</v>
      </c>
      <c r="H177" s="18">
        <v>7.0000000000000001E-3</v>
      </c>
      <c r="I177" s="42">
        <f>E177*H177</f>
        <v>0</v>
      </c>
      <c r="J177" s="17" t="s">
        <v>243</v>
      </c>
      <c r="K177" s="17"/>
      <c r="L177" s="20">
        <v>352.53</v>
      </c>
      <c r="M177" s="20">
        <v>352.56</v>
      </c>
      <c r="N177" s="17" t="s">
        <v>19</v>
      </c>
      <c r="O177" s="17" t="s">
        <v>19</v>
      </c>
      <c r="P177" s="20">
        <v>352.56</v>
      </c>
    </row>
    <row r="178" spans="1:16" ht="11.1" customHeight="1" outlineLevel="1" x14ac:dyDescent="0.2">
      <c r="A178" s="16" t="s">
        <v>541</v>
      </c>
      <c r="B178" s="17" t="s">
        <v>542</v>
      </c>
      <c r="C178" s="17" t="s">
        <v>543</v>
      </c>
      <c r="D178" s="18">
        <v>20</v>
      </c>
      <c r="E178" s="18">
        <v>0</v>
      </c>
      <c r="F178" s="19">
        <f>IF(OR(N178="Да",O178="Да"),M178,IF(M178-(M178*B2/100)&lt;L178,L178,M178-(M178*B2/100)))</f>
        <v>352.56</v>
      </c>
      <c r="G178" s="34">
        <f>E178*F178</f>
        <v>0</v>
      </c>
      <c r="H178" s="18">
        <v>7.0000000000000001E-3</v>
      </c>
      <c r="I178" s="42">
        <f>E178*H178</f>
        <v>0</v>
      </c>
      <c r="J178" s="17" t="s">
        <v>243</v>
      </c>
      <c r="K178" s="17"/>
      <c r="L178" s="20">
        <v>352.53</v>
      </c>
      <c r="M178" s="20">
        <v>352.56</v>
      </c>
      <c r="N178" s="17" t="s">
        <v>19</v>
      </c>
      <c r="O178" s="17" t="s">
        <v>19</v>
      </c>
      <c r="P178" s="20">
        <v>352.56</v>
      </c>
    </row>
    <row r="179" spans="1:16" ht="11.1" customHeight="1" outlineLevel="1" x14ac:dyDescent="0.2">
      <c r="A179" s="16" t="s">
        <v>544</v>
      </c>
      <c r="B179" s="17" t="s">
        <v>545</v>
      </c>
      <c r="C179" s="17" t="s">
        <v>546</v>
      </c>
      <c r="D179" s="18">
        <v>37</v>
      </c>
      <c r="E179" s="18">
        <v>0</v>
      </c>
      <c r="F179" s="19">
        <f>IF(OR(N179="Да",O179="Да"),M179,IF(M179-(M179*B2/100)&lt;L179,L179,M179-(M179*B2/100)))</f>
        <v>352.56</v>
      </c>
      <c r="G179" s="34">
        <f>E179*F179</f>
        <v>0</v>
      </c>
      <c r="H179" s="18">
        <v>7.0000000000000001E-3</v>
      </c>
      <c r="I179" s="42">
        <f>E179*H179</f>
        <v>0</v>
      </c>
      <c r="J179" s="17" t="s">
        <v>243</v>
      </c>
      <c r="K179" s="17"/>
      <c r="L179" s="20">
        <v>352.53</v>
      </c>
      <c r="M179" s="20">
        <v>352.56</v>
      </c>
      <c r="N179" s="17" t="s">
        <v>19</v>
      </c>
      <c r="O179" s="17" t="s">
        <v>19</v>
      </c>
      <c r="P179" s="20">
        <v>352.56</v>
      </c>
    </row>
    <row r="180" spans="1:16" ht="11.1" customHeight="1" outlineLevel="1" x14ac:dyDescent="0.2">
      <c r="A180" s="16" t="s">
        <v>547</v>
      </c>
      <c r="B180" s="17" t="s">
        <v>548</v>
      </c>
      <c r="C180" s="17" t="s">
        <v>549</v>
      </c>
      <c r="D180" s="18">
        <v>10</v>
      </c>
      <c r="E180" s="18">
        <v>0</v>
      </c>
      <c r="F180" s="19">
        <f>IF(OR(N180="Да",O180="Да"),M180,IF(M180-(M180*B2/100)&lt;L180,L180,M180-(M180*B2/100)))</f>
        <v>352.56</v>
      </c>
      <c r="G180" s="34">
        <f>E180*F180</f>
        <v>0</v>
      </c>
      <c r="H180" s="18">
        <v>7.0000000000000001E-3</v>
      </c>
      <c r="I180" s="42">
        <f>E180*H180</f>
        <v>0</v>
      </c>
      <c r="J180" s="17" t="s">
        <v>243</v>
      </c>
      <c r="K180" s="17"/>
      <c r="L180" s="20">
        <v>352.53</v>
      </c>
      <c r="M180" s="20">
        <v>352.56</v>
      </c>
      <c r="N180" s="17" t="s">
        <v>19</v>
      </c>
      <c r="O180" s="17" t="s">
        <v>19</v>
      </c>
      <c r="P180" s="20">
        <v>352.56</v>
      </c>
    </row>
    <row r="181" spans="1:16" ht="11.1" customHeight="1" outlineLevel="1" x14ac:dyDescent="0.2">
      <c r="A181" s="16" t="s">
        <v>550</v>
      </c>
      <c r="B181" s="17" t="s">
        <v>551</v>
      </c>
      <c r="C181" s="17" t="s">
        <v>552</v>
      </c>
      <c r="D181" s="18">
        <v>33</v>
      </c>
      <c r="E181" s="18">
        <v>0</v>
      </c>
      <c r="F181" s="19">
        <f>IF(OR(N181="Да",O181="Да"),M181,IF(M181-(M181*B2/100)&lt;L181,L181,M181-(M181*B2/100)))</f>
        <v>352.56</v>
      </c>
      <c r="G181" s="34">
        <f>E181*F181</f>
        <v>0</v>
      </c>
      <c r="H181" s="18">
        <v>7.0000000000000001E-3</v>
      </c>
      <c r="I181" s="42">
        <f>E181*H181</f>
        <v>0</v>
      </c>
      <c r="J181" s="17" t="s">
        <v>243</v>
      </c>
      <c r="K181" s="17"/>
      <c r="L181" s="20">
        <v>352.53</v>
      </c>
      <c r="M181" s="20">
        <v>352.56</v>
      </c>
      <c r="N181" s="17" t="s">
        <v>19</v>
      </c>
      <c r="O181" s="17" t="s">
        <v>19</v>
      </c>
      <c r="P181" s="20">
        <v>352.56</v>
      </c>
    </row>
    <row r="182" spans="1:16" ht="11.1" customHeight="1" outlineLevel="1" x14ac:dyDescent="0.2">
      <c r="A182" s="16" t="s">
        <v>553</v>
      </c>
      <c r="B182" s="17" t="s">
        <v>554</v>
      </c>
      <c r="C182" s="17" t="s">
        <v>555</v>
      </c>
      <c r="D182" s="18">
        <v>40</v>
      </c>
      <c r="E182" s="18">
        <v>0</v>
      </c>
      <c r="F182" s="19">
        <f>IF(OR(N182="Да",O182="Да"),M182,IF(M182-(M182*B2/100)&lt;L182,L182,M182-(M182*B2/100)))</f>
        <v>352.56</v>
      </c>
      <c r="G182" s="34">
        <f>E182*F182</f>
        <v>0</v>
      </c>
      <c r="H182" s="18">
        <v>7.0000000000000001E-3</v>
      </c>
      <c r="I182" s="42">
        <f>E182*H182</f>
        <v>0</v>
      </c>
      <c r="J182" s="17" t="s">
        <v>243</v>
      </c>
      <c r="K182" s="17"/>
      <c r="L182" s="20">
        <v>352.53</v>
      </c>
      <c r="M182" s="20">
        <v>352.56</v>
      </c>
      <c r="N182" s="17" t="s">
        <v>19</v>
      </c>
      <c r="O182" s="17" t="s">
        <v>19</v>
      </c>
      <c r="P182" s="20">
        <v>352.56</v>
      </c>
    </row>
    <row r="183" spans="1:16" ht="11.1" customHeight="1" outlineLevel="1" x14ac:dyDescent="0.2">
      <c r="A183" s="16" t="s">
        <v>556</v>
      </c>
      <c r="B183" s="17" t="s">
        <v>557</v>
      </c>
      <c r="C183" s="17" t="s">
        <v>558</v>
      </c>
      <c r="D183" s="18">
        <v>80</v>
      </c>
      <c r="E183" s="18">
        <v>0</v>
      </c>
      <c r="F183" s="19">
        <f>IF(OR(N183="Да",O183="Да"),M183,IF(M183-(M183*B2/100)&lt;L183,L183,M183-(M183*B2/100)))</f>
        <v>352.56</v>
      </c>
      <c r="G183" s="34">
        <f>E183*F183</f>
        <v>0</v>
      </c>
      <c r="H183" s="18">
        <v>7.0000000000000001E-3</v>
      </c>
      <c r="I183" s="42">
        <f>E183*H183</f>
        <v>0</v>
      </c>
      <c r="J183" s="17" t="s">
        <v>243</v>
      </c>
      <c r="K183" s="17"/>
      <c r="L183" s="20">
        <v>352.53</v>
      </c>
      <c r="M183" s="20">
        <v>352.56</v>
      </c>
      <c r="N183" s="17" t="s">
        <v>19</v>
      </c>
      <c r="O183" s="17" t="s">
        <v>19</v>
      </c>
      <c r="P183" s="20">
        <v>352.56</v>
      </c>
    </row>
    <row r="184" spans="1:16" ht="11.1" customHeight="1" outlineLevel="1" x14ac:dyDescent="0.2">
      <c r="A184" s="16" t="s">
        <v>559</v>
      </c>
      <c r="B184" s="17" t="s">
        <v>560</v>
      </c>
      <c r="C184" s="17" t="s">
        <v>561</v>
      </c>
      <c r="D184" s="18">
        <v>26</v>
      </c>
      <c r="E184" s="18">
        <v>0</v>
      </c>
      <c r="F184" s="19">
        <f>IF(OR(N184="Да",O184="Да"),M184,IF(M184-(M184*B2/100)&lt;L184,L184,M184-(M184*B2/100)))</f>
        <v>352.56</v>
      </c>
      <c r="G184" s="34">
        <f>E184*F184</f>
        <v>0</v>
      </c>
      <c r="H184" s="18">
        <v>7.0000000000000001E-3</v>
      </c>
      <c r="I184" s="42">
        <f>E184*H184</f>
        <v>0</v>
      </c>
      <c r="J184" s="17" t="s">
        <v>243</v>
      </c>
      <c r="K184" s="17"/>
      <c r="L184" s="20">
        <v>352.53</v>
      </c>
      <c r="M184" s="20">
        <v>352.56</v>
      </c>
      <c r="N184" s="17" t="s">
        <v>19</v>
      </c>
      <c r="O184" s="17" t="s">
        <v>19</v>
      </c>
      <c r="P184" s="20">
        <v>352.56</v>
      </c>
    </row>
    <row r="185" spans="1:16" ht="11.1" customHeight="1" outlineLevel="1" x14ac:dyDescent="0.2">
      <c r="A185" s="16" t="s">
        <v>562</v>
      </c>
      <c r="B185" s="17" t="s">
        <v>563</v>
      </c>
      <c r="C185" s="17" t="s">
        <v>564</v>
      </c>
      <c r="D185" s="18">
        <v>21</v>
      </c>
      <c r="E185" s="18">
        <v>0</v>
      </c>
      <c r="F185" s="19">
        <f>IF(OR(N185="Да",O185="Да"),M185,IF(M185-(M185*B2/100)&lt;L185,L185,M185-(M185*B2/100)))</f>
        <v>352.56</v>
      </c>
      <c r="G185" s="34">
        <f>E185*F185</f>
        <v>0</v>
      </c>
      <c r="H185" s="18">
        <v>7.0000000000000001E-3</v>
      </c>
      <c r="I185" s="42">
        <f>E185*H185</f>
        <v>0</v>
      </c>
      <c r="J185" s="17" t="s">
        <v>243</v>
      </c>
      <c r="K185" s="17"/>
      <c r="L185" s="20">
        <v>352.53</v>
      </c>
      <c r="M185" s="20">
        <v>352.56</v>
      </c>
      <c r="N185" s="17" t="s">
        <v>19</v>
      </c>
      <c r="O185" s="17" t="s">
        <v>19</v>
      </c>
      <c r="P185" s="20">
        <v>352.56</v>
      </c>
    </row>
    <row r="186" spans="1:16" ht="11.1" customHeight="1" outlineLevel="1" x14ac:dyDescent="0.2">
      <c r="A186" s="16" t="s">
        <v>565</v>
      </c>
      <c r="B186" s="17" t="s">
        <v>566</v>
      </c>
      <c r="C186" s="17" t="s">
        <v>567</v>
      </c>
      <c r="D186" s="18">
        <v>57</v>
      </c>
      <c r="E186" s="18">
        <v>0</v>
      </c>
      <c r="F186" s="19">
        <f>IF(OR(N186="Да",O186="Да"),M186,IF(M186-(M186*B2/100)&lt;L186,L186,M186-(M186*B2/100)))</f>
        <v>78</v>
      </c>
      <c r="G186" s="34">
        <f>E186*F186</f>
        <v>0</v>
      </c>
      <c r="H186" s="18">
        <v>7.0000000000000001E-3</v>
      </c>
      <c r="I186" s="42">
        <f>E186*H186</f>
        <v>0</v>
      </c>
      <c r="J186" s="17" t="s">
        <v>239</v>
      </c>
      <c r="K186" s="17"/>
      <c r="L186" s="20">
        <v>78</v>
      </c>
      <c r="M186" s="20">
        <v>78</v>
      </c>
      <c r="N186" s="17" t="s">
        <v>19</v>
      </c>
      <c r="O186" s="17" t="s">
        <v>19</v>
      </c>
      <c r="P186" s="20">
        <v>78</v>
      </c>
    </row>
    <row r="187" spans="1:16" ht="11.1" customHeight="1" outlineLevel="1" x14ac:dyDescent="0.2">
      <c r="A187" s="16" t="s">
        <v>568</v>
      </c>
      <c r="B187" s="17" t="s">
        <v>569</v>
      </c>
      <c r="C187" s="17" t="s">
        <v>570</v>
      </c>
      <c r="D187" s="18">
        <v>10</v>
      </c>
      <c r="E187" s="18">
        <v>0</v>
      </c>
      <c r="F187" s="19">
        <f>IF(OR(N187="Да",O187="Да"),M187,IF(M187-(M187*B2/100)&lt;L187,L187,M187-(M187*B2/100)))</f>
        <v>78</v>
      </c>
      <c r="G187" s="34">
        <f>E187*F187</f>
        <v>0</v>
      </c>
      <c r="H187" s="18">
        <v>7.0000000000000001E-3</v>
      </c>
      <c r="I187" s="42">
        <f>E187*H187</f>
        <v>0</v>
      </c>
      <c r="J187" s="17" t="s">
        <v>223</v>
      </c>
      <c r="K187" s="17"/>
      <c r="L187" s="20">
        <v>78</v>
      </c>
      <c r="M187" s="20">
        <v>78</v>
      </c>
      <c r="N187" s="17" t="s">
        <v>19</v>
      </c>
      <c r="O187" s="17" t="s">
        <v>19</v>
      </c>
      <c r="P187" s="20">
        <v>78</v>
      </c>
    </row>
    <row r="188" spans="1:16" ht="11.1" customHeight="1" outlineLevel="1" x14ac:dyDescent="0.2">
      <c r="A188" s="16" t="s">
        <v>571</v>
      </c>
      <c r="B188" s="17" t="s">
        <v>572</v>
      </c>
      <c r="C188" s="17" t="s">
        <v>573</v>
      </c>
      <c r="D188" s="18">
        <v>219</v>
      </c>
      <c r="E188" s="18">
        <v>0</v>
      </c>
      <c r="F188" s="19">
        <f>IF(OR(N188="Да",O188="Да"),M188,IF(M188-(M188*B2/100)&lt;L188,L188,M188-(M188*B2/100)))</f>
        <v>78</v>
      </c>
      <c r="G188" s="34">
        <f>E188*F188</f>
        <v>0</v>
      </c>
      <c r="H188" s="18">
        <v>7.0000000000000001E-3</v>
      </c>
      <c r="I188" s="42">
        <f>E188*H188</f>
        <v>0</v>
      </c>
      <c r="J188" s="17" t="s">
        <v>223</v>
      </c>
      <c r="K188" s="17"/>
      <c r="L188" s="20">
        <v>78</v>
      </c>
      <c r="M188" s="20">
        <v>78</v>
      </c>
      <c r="N188" s="17" t="s">
        <v>19</v>
      </c>
      <c r="O188" s="17" t="s">
        <v>19</v>
      </c>
      <c r="P188" s="20">
        <v>78</v>
      </c>
    </row>
    <row r="189" spans="1:16" ht="11.1" customHeight="1" outlineLevel="1" x14ac:dyDescent="0.2">
      <c r="A189" s="16" t="s">
        <v>574</v>
      </c>
      <c r="B189" s="17" t="s">
        <v>575</v>
      </c>
      <c r="C189" s="17" t="s">
        <v>576</v>
      </c>
      <c r="D189" s="18">
        <v>150</v>
      </c>
      <c r="E189" s="18">
        <v>0</v>
      </c>
      <c r="F189" s="19">
        <f>IF(OR(N189="Да",O189="Да"),M189,IF(M189-(M189*B2/100)&lt;L189,L189,M189-(M189*B2/100)))</f>
        <v>156</v>
      </c>
      <c r="G189" s="34">
        <f>E189*F189</f>
        <v>0</v>
      </c>
      <c r="H189" s="18">
        <v>7.0000000000000001E-3</v>
      </c>
      <c r="I189" s="42">
        <f>E189*H189</f>
        <v>0</v>
      </c>
      <c r="J189" s="17" t="s">
        <v>223</v>
      </c>
      <c r="K189" s="17"/>
      <c r="L189" s="20">
        <v>155.99</v>
      </c>
      <c r="M189" s="20">
        <v>156</v>
      </c>
      <c r="N189" s="17" t="s">
        <v>19</v>
      </c>
      <c r="O189" s="17" t="s">
        <v>19</v>
      </c>
      <c r="P189" s="20">
        <v>156</v>
      </c>
    </row>
    <row r="190" spans="1:16" ht="11.1" customHeight="1" outlineLevel="1" x14ac:dyDescent="0.2">
      <c r="A190" s="16" t="s">
        <v>577</v>
      </c>
      <c r="B190" s="17" t="s">
        <v>578</v>
      </c>
      <c r="C190" s="17" t="s">
        <v>579</v>
      </c>
      <c r="D190" s="18">
        <v>100</v>
      </c>
      <c r="E190" s="18">
        <v>0</v>
      </c>
      <c r="F190" s="19">
        <f>IF(OR(N190="Да",O190="Да"),M190,IF(M190-(M190*B2/100)&lt;L190,L190,M190-(M190*B2/100)))</f>
        <v>156</v>
      </c>
      <c r="G190" s="34">
        <f>E190*F190</f>
        <v>0</v>
      </c>
      <c r="H190" s="18">
        <v>7.0000000000000001E-3</v>
      </c>
      <c r="I190" s="42">
        <f>E190*H190</f>
        <v>0</v>
      </c>
      <c r="J190" s="17" t="s">
        <v>223</v>
      </c>
      <c r="K190" s="17"/>
      <c r="L190" s="20">
        <v>155.99</v>
      </c>
      <c r="M190" s="20">
        <v>156</v>
      </c>
      <c r="N190" s="17" t="s">
        <v>19</v>
      </c>
      <c r="O190" s="17" t="s">
        <v>19</v>
      </c>
      <c r="P190" s="20">
        <v>156</v>
      </c>
    </row>
    <row r="191" spans="1:16" ht="11.1" customHeight="1" outlineLevel="1" x14ac:dyDescent="0.2">
      <c r="A191" s="16" t="s">
        <v>580</v>
      </c>
      <c r="B191" s="17" t="s">
        <v>581</v>
      </c>
      <c r="C191" s="17" t="s">
        <v>582</v>
      </c>
      <c r="D191" s="18">
        <v>81</v>
      </c>
      <c r="E191" s="18">
        <v>0</v>
      </c>
      <c r="F191" s="19">
        <f>IF(OR(N191="Да",O191="Да"),M191,IF(M191-(M191*B2/100)&lt;L191,L191,M191-(M191*B2/100)))</f>
        <v>156</v>
      </c>
      <c r="G191" s="34">
        <f>E191*F191</f>
        <v>0</v>
      </c>
      <c r="H191" s="18">
        <v>7.0000000000000001E-3</v>
      </c>
      <c r="I191" s="42">
        <f>E191*H191</f>
        <v>0</v>
      </c>
      <c r="J191" s="17" t="s">
        <v>223</v>
      </c>
      <c r="K191" s="17"/>
      <c r="L191" s="20">
        <v>155.99</v>
      </c>
      <c r="M191" s="20">
        <v>156</v>
      </c>
      <c r="N191" s="17" t="s">
        <v>19</v>
      </c>
      <c r="O191" s="17" t="s">
        <v>19</v>
      </c>
      <c r="P191" s="20">
        <v>156</v>
      </c>
    </row>
    <row r="192" spans="1:16" ht="11.1" customHeight="1" outlineLevel="1" x14ac:dyDescent="0.2">
      <c r="A192" s="16" t="s">
        <v>583</v>
      </c>
      <c r="B192" s="17" t="s">
        <v>584</v>
      </c>
      <c r="C192" s="17" t="s">
        <v>585</v>
      </c>
      <c r="D192" s="18">
        <v>150</v>
      </c>
      <c r="E192" s="18">
        <v>0</v>
      </c>
      <c r="F192" s="19">
        <f>IF(OR(N192="Да",O192="Да"),M192,IF(M192-(M192*B2/100)&lt;L192,L192,M192-(M192*B2/100)))</f>
        <v>156</v>
      </c>
      <c r="G192" s="34">
        <f>E192*F192</f>
        <v>0</v>
      </c>
      <c r="H192" s="18">
        <v>7.0000000000000001E-3</v>
      </c>
      <c r="I192" s="42">
        <f>E192*H192</f>
        <v>0</v>
      </c>
      <c r="J192" s="17" t="s">
        <v>223</v>
      </c>
      <c r="K192" s="17"/>
      <c r="L192" s="20">
        <v>155.99</v>
      </c>
      <c r="M192" s="20">
        <v>156</v>
      </c>
      <c r="N192" s="17" t="s">
        <v>19</v>
      </c>
      <c r="O192" s="17" t="s">
        <v>19</v>
      </c>
      <c r="P192" s="20">
        <v>156</v>
      </c>
    </row>
    <row r="193" spans="1:16" ht="11.1" customHeight="1" outlineLevel="1" x14ac:dyDescent="0.2">
      <c r="A193" s="16" t="s">
        <v>586</v>
      </c>
      <c r="B193" s="17" t="s">
        <v>587</v>
      </c>
      <c r="C193" s="17" t="s">
        <v>588</v>
      </c>
      <c r="D193" s="18">
        <v>100</v>
      </c>
      <c r="E193" s="18">
        <v>0</v>
      </c>
      <c r="F193" s="19">
        <f>IF(OR(N193="Да",O193="Да"),M193,IF(M193-(M193*B2/100)&lt;L193,L193,M193-(M193*B2/100)))</f>
        <v>156</v>
      </c>
      <c r="G193" s="34">
        <f>E193*F193</f>
        <v>0</v>
      </c>
      <c r="H193" s="18">
        <v>7.0000000000000001E-3</v>
      </c>
      <c r="I193" s="42">
        <f>E193*H193</f>
        <v>0</v>
      </c>
      <c r="J193" s="17" t="s">
        <v>223</v>
      </c>
      <c r="K193" s="17"/>
      <c r="L193" s="20">
        <v>155.99</v>
      </c>
      <c r="M193" s="20">
        <v>156</v>
      </c>
      <c r="N193" s="17" t="s">
        <v>19</v>
      </c>
      <c r="O193" s="17" t="s">
        <v>19</v>
      </c>
      <c r="P193" s="20">
        <v>156</v>
      </c>
    </row>
    <row r="194" spans="1:16" ht="11.1" customHeight="1" outlineLevel="1" x14ac:dyDescent="0.2">
      <c r="A194" s="16" t="s">
        <v>589</v>
      </c>
      <c r="B194" s="17" t="s">
        <v>590</v>
      </c>
      <c r="C194" s="17" t="s">
        <v>591</v>
      </c>
      <c r="D194" s="18">
        <v>62</v>
      </c>
      <c r="E194" s="18">
        <v>0</v>
      </c>
      <c r="F194" s="19">
        <f>IF(OR(N194="Да",O194="Да"),M194,IF(M194-(M194*B2/100)&lt;L194,L194,M194-(M194*B2/100)))</f>
        <v>156</v>
      </c>
      <c r="G194" s="34">
        <f>E194*F194</f>
        <v>0</v>
      </c>
      <c r="H194" s="18">
        <v>7.0000000000000001E-3</v>
      </c>
      <c r="I194" s="42">
        <f>E194*H194</f>
        <v>0</v>
      </c>
      <c r="J194" s="17" t="s">
        <v>223</v>
      </c>
      <c r="K194" s="17"/>
      <c r="L194" s="20">
        <v>155.99</v>
      </c>
      <c r="M194" s="20">
        <v>156</v>
      </c>
      <c r="N194" s="17" t="s">
        <v>19</v>
      </c>
      <c r="O194" s="17" t="s">
        <v>19</v>
      </c>
      <c r="P194" s="20">
        <v>156</v>
      </c>
    </row>
    <row r="195" spans="1:16" ht="11.1" customHeight="1" outlineLevel="1" x14ac:dyDescent="0.2">
      <c r="A195" s="16" t="s">
        <v>592</v>
      </c>
      <c r="B195" s="17" t="s">
        <v>593</v>
      </c>
      <c r="C195" s="17" t="s">
        <v>594</v>
      </c>
      <c r="D195" s="18">
        <v>50</v>
      </c>
      <c r="E195" s="18">
        <v>0</v>
      </c>
      <c r="F195" s="19">
        <f>IF(OR(N195="Да",O195="Да"),M195,IF(M195-(M195*B2/100)&lt;L195,L195,M195-(M195*B2/100)))</f>
        <v>156</v>
      </c>
      <c r="G195" s="34">
        <f>E195*F195</f>
        <v>0</v>
      </c>
      <c r="H195" s="18">
        <v>7.0000000000000001E-3</v>
      </c>
      <c r="I195" s="42">
        <f>E195*H195</f>
        <v>0</v>
      </c>
      <c r="J195" s="17" t="s">
        <v>223</v>
      </c>
      <c r="K195" s="17"/>
      <c r="L195" s="20">
        <v>155.99</v>
      </c>
      <c r="M195" s="20">
        <v>156</v>
      </c>
      <c r="N195" s="17" t="s">
        <v>19</v>
      </c>
      <c r="O195" s="17" t="s">
        <v>19</v>
      </c>
      <c r="P195" s="20">
        <v>156</v>
      </c>
    </row>
    <row r="196" spans="1:16" ht="11.1" customHeight="1" outlineLevel="1" x14ac:dyDescent="0.2">
      <c r="A196" s="16" t="s">
        <v>595</v>
      </c>
      <c r="B196" s="17" t="s">
        <v>596</v>
      </c>
      <c r="C196" s="17" t="s">
        <v>597</v>
      </c>
      <c r="D196" s="18">
        <v>59</v>
      </c>
      <c r="E196" s="18">
        <v>0</v>
      </c>
      <c r="F196" s="19">
        <f>IF(OR(N196="Да",O196="Да"),M196,IF(M196-(M196*B2/100)&lt;L196,L196,M196-(M196*B2/100)))</f>
        <v>502.5</v>
      </c>
      <c r="G196" s="34">
        <f>E196*F196</f>
        <v>0</v>
      </c>
      <c r="H196" s="18">
        <v>7.0000000000000001E-3</v>
      </c>
      <c r="I196" s="42">
        <f>E196*H196</f>
        <v>0</v>
      </c>
      <c r="J196" s="17" t="s">
        <v>243</v>
      </c>
      <c r="K196" s="17"/>
      <c r="L196" s="20">
        <v>502.45</v>
      </c>
      <c r="M196" s="20">
        <v>502.5</v>
      </c>
      <c r="N196" s="17" t="s">
        <v>19</v>
      </c>
      <c r="O196" s="17" t="s">
        <v>19</v>
      </c>
      <c r="P196" s="20">
        <v>502.5</v>
      </c>
    </row>
    <row r="197" spans="1:16" ht="11.1" customHeight="1" outlineLevel="1" x14ac:dyDescent="0.2">
      <c r="A197" s="16" t="s">
        <v>598</v>
      </c>
      <c r="B197" s="17" t="s">
        <v>599</v>
      </c>
      <c r="C197" s="17" t="s">
        <v>600</v>
      </c>
      <c r="D197" s="18">
        <v>21</v>
      </c>
      <c r="E197" s="18">
        <v>0</v>
      </c>
      <c r="F197" s="19">
        <f>IF(OR(N197="Да",O197="Да"),M197,IF(M197-(M197*B2/100)&lt;L197,L197,M197-(M197*B2/100)))</f>
        <v>502.5</v>
      </c>
      <c r="G197" s="34">
        <f>E197*F197</f>
        <v>0</v>
      </c>
      <c r="H197" s="18">
        <v>7.0000000000000001E-3</v>
      </c>
      <c r="I197" s="42">
        <f>E197*H197</f>
        <v>0</v>
      </c>
      <c r="J197" s="17" t="s">
        <v>243</v>
      </c>
      <c r="K197" s="17"/>
      <c r="L197" s="20">
        <v>502.45</v>
      </c>
      <c r="M197" s="20">
        <v>502.5</v>
      </c>
      <c r="N197" s="17" t="s">
        <v>19</v>
      </c>
      <c r="O197" s="17" t="s">
        <v>19</v>
      </c>
      <c r="P197" s="20">
        <v>502.5</v>
      </c>
    </row>
    <row r="198" spans="1:16" ht="11.1" customHeight="1" outlineLevel="1" x14ac:dyDescent="0.2">
      <c r="A198" s="16" t="s">
        <v>601</v>
      </c>
      <c r="B198" s="17" t="s">
        <v>602</v>
      </c>
      <c r="C198" s="17" t="s">
        <v>603</v>
      </c>
      <c r="D198" s="18">
        <v>59</v>
      </c>
      <c r="E198" s="18">
        <v>0</v>
      </c>
      <c r="F198" s="19">
        <f>IF(OR(N198="Да",O198="Да"),M198,IF(M198-(M198*B2/100)&lt;L198,L198,M198-(M198*B2/100)))</f>
        <v>502.5</v>
      </c>
      <c r="G198" s="34">
        <f>E198*F198</f>
        <v>0</v>
      </c>
      <c r="H198" s="18">
        <v>7.0000000000000001E-3</v>
      </c>
      <c r="I198" s="42">
        <f>E198*H198</f>
        <v>0</v>
      </c>
      <c r="J198" s="17" t="s">
        <v>243</v>
      </c>
      <c r="K198" s="17"/>
      <c r="L198" s="20">
        <v>502.45</v>
      </c>
      <c r="M198" s="20">
        <v>502.5</v>
      </c>
      <c r="N198" s="17" t="s">
        <v>19</v>
      </c>
      <c r="O198" s="17" t="s">
        <v>19</v>
      </c>
      <c r="P198" s="20">
        <v>502.5</v>
      </c>
    </row>
    <row r="199" spans="1:16" ht="11.1" customHeight="1" outlineLevel="1" x14ac:dyDescent="0.2">
      <c r="A199" s="16" t="s">
        <v>604</v>
      </c>
      <c r="B199" s="17" t="s">
        <v>605</v>
      </c>
      <c r="C199" s="17" t="s">
        <v>606</v>
      </c>
      <c r="D199" s="18">
        <v>39</v>
      </c>
      <c r="E199" s="18">
        <v>0</v>
      </c>
      <c r="F199" s="19">
        <f>IF(OR(N199="Да",O199="Да"),M199,IF(M199-(M199*B2/100)&lt;L199,L199,M199-(M199*B2/100)))</f>
        <v>502.5</v>
      </c>
      <c r="G199" s="34">
        <f>E199*F199</f>
        <v>0</v>
      </c>
      <c r="H199" s="18">
        <v>7.0000000000000001E-3</v>
      </c>
      <c r="I199" s="42">
        <f>E199*H199</f>
        <v>0</v>
      </c>
      <c r="J199" s="17" t="s">
        <v>243</v>
      </c>
      <c r="K199" s="17"/>
      <c r="L199" s="20">
        <v>502.45</v>
      </c>
      <c r="M199" s="20">
        <v>502.5</v>
      </c>
      <c r="N199" s="17" t="s">
        <v>19</v>
      </c>
      <c r="O199" s="17" t="s">
        <v>19</v>
      </c>
      <c r="P199" s="20">
        <v>502.5</v>
      </c>
    </row>
    <row r="200" spans="1:16" ht="11.1" customHeight="1" outlineLevel="1" x14ac:dyDescent="0.2">
      <c r="A200" s="16" t="s">
        <v>607</v>
      </c>
      <c r="B200" s="17" t="s">
        <v>608</v>
      </c>
      <c r="C200" s="17" t="s">
        <v>609</v>
      </c>
      <c r="D200" s="18">
        <v>89</v>
      </c>
      <c r="E200" s="18">
        <v>0</v>
      </c>
      <c r="F200" s="19">
        <f>IF(OR(N200="Да",O200="Да"),M200,IF(M200-(M200*B2/100)&lt;L200,L200,M200-(M200*B2/100)))</f>
        <v>502.5</v>
      </c>
      <c r="G200" s="34">
        <f>E200*F200</f>
        <v>0</v>
      </c>
      <c r="H200" s="18">
        <v>7.0000000000000001E-3</v>
      </c>
      <c r="I200" s="42">
        <f>E200*H200</f>
        <v>0</v>
      </c>
      <c r="J200" s="17" t="s">
        <v>243</v>
      </c>
      <c r="K200" s="17"/>
      <c r="L200" s="20">
        <v>502.45</v>
      </c>
      <c r="M200" s="20">
        <v>502.5</v>
      </c>
      <c r="N200" s="17" t="s">
        <v>19</v>
      </c>
      <c r="O200" s="17" t="s">
        <v>19</v>
      </c>
      <c r="P200" s="20">
        <v>502.5</v>
      </c>
    </row>
    <row r="201" spans="1:16" ht="11.1" customHeight="1" outlineLevel="1" x14ac:dyDescent="0.2">
      <c r="A201" s="16" t="s">
        <v>610</v>
      </c>
      <c r="B201" s="17" t="s">
        <v>611</v>
      </c>
      <c r="C201" s="17" t="s">
        <v>612</v>
      </c>
      <c r="D201" s="18">
        <v>40</v>
      </c>
      <c r="E201" s="18">
        <v>0</v>
      </c>
      <c r="F201" s="19">
        <f>IF(OR(N201="Да",O201="Да"),M201,IF(M201-(M201*B2/100)&lt;L201,L201,M201-(M201*B2/100)))</f>
        <v>502.5</v>
      </c>
      <c r="G201" s="34">
        <f>E201*F201</f>
        <v>0</v>
      </c>
      <c r="H201" s="18">
        <v>7.0000000000000001E-3</v>
      </c>
      <c r="I201" s="42">
        <f>E201*H201</f>
        <v>0</v>
      </c>
      <c r="J201" s="17" t="s">
        <v>243</v>
      </c>
      <c r="K201" s="17"/>
      <c r="L201" s="20">
        <v>502.45</v>
      </c>
      <c r="M201" s="20">
        <v>502.5</v>
      </c>
      <c r="N201" s="17" t="s">
        <v>19</v>
      </c>
      <c r="O201" s="17" t="s">
        <v>19</v>
      </c>
      <c r="P201" s="20">
        <v>502.5</v>
      </c>
    </row>
    <row r="202" spans="1:16" ht="11.1" customHeight="1" outlineLevel="1" x14ac:dyDescent="0.2">
      <c r="A202" s="16" t="s">
        <v>613</v>
      </c>
      <c r="B202" s="17" t="s">
        <v>614</v>
      </c>
      <c r="C202" s="17" t="s">
        <v>615</v>
      </c>
      <c r="D202" s="18">
        <v>8</v>
      </c>
      <c r="E202" s="18">
        <v>0</v>
      </c>
      <c r="F202" s="19">
        <f>IF(OR(N202="Да",O202="Да"),M202,IF(M202-(M202*B2/100)&lt;L202,L202,M202-(M202*B2/100)))</f>
        <v>502.5</v>
      </c>
      <c r="G202" s="34">
        <f>E202*F202</f>
        <v>0</v>
      </c>
      <c r="H202" s="18">
        <v>7.0000000000000001E-3</v>
      </c>
      <c r="I202" s="42">
        <f>E202*H202</f>
        <v>0</v>
      </c>
      <c r="J202" s="17" t="s">
        <v>239</v>
      </c>
      <c r="K202" s="17"/>
      <c r="L202" s="20">
        <v>502.45</v>
      </c>
      <c r="M202" s="20">
        <v>502.5</v>
      </c>
      <c r="N202" s="17" t="s">
        <v>19</v>
      </c>
      <c r="O202" s="17" t="s">
        <v>19</v>
      </c>
      <c r="P202" s="20">
        <v>502.5</v>
      </c>
    </row>
    <row r="203" spans="1:16" ht="11.1" customHeight="1" outlineLevel="1" x14ac:dyDescent="0.2">
      <c r="A203" s="16" t="s">
        <v>616</v>
      </c>
      <c r="B203" s="17" t="s">
        <v>617</v>
      </c>
      <c r="C203" s="17" t="s">
        <v>618</v>
      </c>
      <c r="D203" s="18">
        <v>11</v>
      </c>
      <c r="E203" s="18">
        <v>0</v>
      </c>
      <c r="F203" s="19">
        <f>IF(OR(N203="Да",O203="Да"),M203,IF(M203-(M203*B2/100)&lt;L203,L203,M203-(M203*B2/100)))</f>
        <v>502.5</v>
      </c>
      <c r="G203" s="34">
        <f>E203*F203</f>
        <v>0</v>
      </c>
      <c r="H203" s="18">
        <v>7.0000000000000001E-3</v>
      </c>
      <c r="I203" s="42">
        <f>E203*H203</f>
        <v>0</v>
      </c>
      <c r="J203" s="17" t="s">
        <v>223</v>
      </c>
      <c r="K203" s="17"/>
      <c r="L203" s="20">
        <v>502.45</v>
      </c>
      <c r="M203" s="20">
        <v>502.5</v>
      </c>
      <c r="N203" s="17" t="s">
        <v>19</v>
      </c>
      <c r="O203" s="17" t="s">
        <v>19</v>
      </c>
      <c r="P203" s="20">
        <v>502.5</v>
      </c>
    </row>
    <row r="204" spans="1:16" ht="11.1" customHeight="1" outlineLevel="1" x14ac:dyDescent="0.2">
      <c r="A204" s="16" t="s">
        <v>619</v>
      </c>
      <c r="B204" s="17" t="s">
        <v>620</v>
      </c>
      <c r="C204" s="17" t="s">
        <v>621</v>
      </c>
      <c r="D204" s="18">
        <v>74</v>
      </c>
      <c r="E204" s="18">
        <v>0</v>
      </c>
      <c r="F204" s="19">
        <f>IF(OR(N204="Да",O204="Да"),M204,IF(M204-(M204*B2/100)&lt;L204,L204,M204-(M204*B2/100)))</f>
        <v>502.5</v>
      </c>
      <c r="G204" s="34">
        <f>E204*F204</f>
        <v>0</v>
      </c>
      <c r="H204" s="18">
        <v>7.0000000000000001E-3</v>
      </c>
      <c r="I204" s="42">
        <f>E204*H204</f>
        <v>0</v>
      </c>
      <c r="J204" s="17" t="s">
        <v>243</v>
      </c>
      <c r="K204" s="17"/>
      <c r="L204" s="20">
        <v>502.45</v>
      </c>
      <c r="M204" s="20">
        <v>502.5</v>
      </c>
      <c r="N204" s="17" t="s">
        <v>19</v>
      </c>
      <c r="O204" s="17" t="s">
        <v>19</v>
      </c>
      <c r="P204" s="20">
        <v>502.5</v>
      </c>
    </row>
    <row r="205" spans="1:16" ht="11.1" customHeight="1" outlineLevel="1" x14ac:dyDescent="0.2">
      <c r="A205" s="16" t="s">
        <v>622</v>
      </c>
      <c r="B205" s="17" t="s">
        <v>623</v>
      </c>
      <c r="C205" s="17" t="s">
        <v>624</v>
      </c>
      <c r="D205" s="18">
        <v>11</v>
      </c>
      <c r="E205" s="18">
        <v>0</v>
      </c>
      <c r="F205" s="19">
        <f>IF(OR(N205="Да",O205="Да"),M205,IF(M205-(M205*B2/100)&lt;L205,L205,M205-(M205*B2/100)))</f>
        <v>502.5</v>
      </c>
      <c r="G205" s="34">
        <f>E205*F205</f>
        <v>0</v>
      </c>
      <c r="H205" s="18">
        <v>7.0000000000000001E-3</v>
      </c>
      <c r="I205" s="42">
        <f>E205*H205</f>
        <v>0</v>
      </c>
      <c r="J205" s="17" t="s">
        <v>243</v>
      </c>
      <c r="K205" s="17"/>
      <c r="L205" s="20">
        <v>502.45</v>
      </c>
      <c r="M205" s="20">
        <v>502.5</v>
      </c>
      <c r="N205" s="17" t="s">
        <v>19</v>
      </c>
      <c r="O205" s="17" t="s">
        <v>19</v>
      </c>
      <c r="P205" s="20">
        <v>502.5</v>
      </c>
    </row>
    <row r="206" spans="1:16" ht="11.1" customHeight="1" outlineLevel="1" x14ac:dyDescent="0.2">
      <c r="A206" s="16" t="s">
        <v>625</v>
      </c>
      <c r="B206" s="17" t="s">
        <v>626</v>
      </c>
      <c r="C206" s="17" t="s">
        <v>627</v>
      </c>
      <c r="D206" s="18">
        <v>63</v>
      </c>
      <c r="E206" s="18">
        <v>0</v>
      </c>
      <c r="F206" s="19">
        <f>IF(OR(N206="Да",O206="Да"),M206,IF(M206-(M206*B2/100)&lt;L206,L206,M206-(M206*B2/100)))</f>
        <v>502.5</v>
      </c>
      <c r="G206" s="34">
        <f>E206*F206</f>
        <v>0</v>
      </c>
      <c r="H206" s="18">
        <v>7.0000000000000001E-3</v>
      </c>
      <c r="I206" s="42">
        <f>E206*H206</f>
        <v>0</v>
      </c>
      <c r="J206" s="17" t="s">
        <v>243</v>
      </c>
      <c r="K206" s="17"/>
      <c r="L206" s="20">
        <v>502.45</v>
      </c>
      <c r="M206" s="20">
        <v>502.5</v>
      </c>
      <c r="N206" s="17" t="s">
        <v>19</v>
      </c>
      <c r="O206" s="17" t="s">
        <v>19</v>
      </c>
      <c r="P206" s="20">
        <v>502.5</v>
      </c>
    </row>
    <row r="207" spans="1:16" ht="11.1" customHeight="1" outlineLevel="1" x14ac:dyDescent="0.2">
      <c r="A207" s="16" t="s">
        <v>628</v>
      </c>
      <c r="B207" s="17" t="s">
        <v>629</v>
      </c>
      <c r="C207" s="17" t="s">
        <v>630</v>
      </c>
      <c r="D207" s="18">
        <v>31</v>
      </c>
      <c r="E207" s="18">
        <v>0</v>
      </c>
      <c r="F207" s="19">
        <f>IF(OR(N207="Да",O207="Да"),M207,IF(M207-(M207*B2/100)&lt;L207,L207,M207-(M207*B2/100)))</f>
        <v>502.5</v>
      </c>
      <c r="G207" s="34">
        <f>E207*F207</f>
        <v>0</v>
      </c>
      <c r="H207" s="18">
        <v>7.0000000000000001E-3</v>
      </c>
      <c r="I207" s="42">
        <f>E207*H207</f>
        <v>0</v>
      </c>
      <c r="J207" s="17" t="s">
        <v>243</v>
      </c>
      <c r="K207" s="17"/>
      <c r="L207" s="20">
        <v>502.45</v>
      </c>
      <c r="M207" s="20">
        <v>502.5</v>
      </c>
      <c r="N207" s="17" t="s">
        <v>19</v>
      </c>
      <c r="O207" s="17" t="s">
        <v>19</v>
      </c>
      <c r="P207" s="20">
        <v>502.5</v>
      </c>
    </row>
    <row r="208" spans="1:16" ht="11.1" customHeight="1" outlineLevel="1" x14ac:dyDescent="0.2">
      <c r="A208" s="16" t="s">
        <v>631</v>
      </c>
      <c r="B208" s="17" t="s">
        <v>632</v>
      </c>
      <c r="C208" s="17" t="s">
        <v>633</v>
      </c>
      <c r="D208" s="18">
        <v>61</v>
      </c>
      <c r="E208" s="18">
        <v>0</v>
      </c>
      <c r="F208" s="19">
        <f>IF(OR(N208="Да",O208="Да"),M208,IF(M208-(M208*B2/100)&lt;L208,L208,M208-(M208*B2/100)))</f>
        <v>502.5</v>
      </c>
      <c r="G208" s="34">
        <f>E208*F208</f>
        <v>0</v>
      </c>
      <c r="H208" s="18">
        <v>7.0000000000000001E-3</v>
      </c>
      <c r="I208" s="42">
        <f>E208*H208</f>
        <v>0</v>
      </c>
      <c r="J208" s="17" t="s">
        <v>243</v>
      </c>
      <c r="K208" s="17"/>
      <c r="L208" s="20">
        <v>502.45</v>
      </c>
      <c r="M208" s="20">
        <v>502.5</v>
      </c>
      <c r="N208" s="17" t="s">
        <v>19</v>
      </c>
      <c r="O208" s="17" t="s">
        <v>19</v>
      </c>
      <c r="P208" s="20">
        <v>502.5</v>
      </c>
    </row>
    <row r="209" spans="1:16" ht="11.1" customHeight="1" outlineLevel="1" x14ac:dyDescent="0.2">
      <c r="A209" s="16" t="s">
        <v>634</v>
      </c>
      <c r="B209" s="17" t="s">
        <v>635</v>
      </c>
      <c r="C209" s="17" t="s">
        <v>636</v>
      </c>
      <c r="D209" s="18">
        <v>47</v>
      </c>
      <c r="E209" s="18">
        <v>0</v>
      </c>
      <c r="F209" s="19">
        <f>IF(OR(N209="Да",O209="Да"),M209,IF(M209-(M209*B2/100)&lt;L209,L209,M209-(M209*B2/100)))</f>
        <v>502.5</v>
      </c>
      <c r="G209" s="34">
        <f>E209*F209</f>
        <v>0</v>
      </c>
      <c r="H209" s="18">
        <v>7.0000000000000001E-3</v>
      </c>
      <c r="I209" s="42">
        <f>E209*H209</f>
        <v>0</v>
      </c>
      <c r="J209" s="17" t="s">
        <v>243</v>
      </c>
      <c r="K209" s="17"/>
      <c r="L209" s="20">
        <v>502.45</v>
      </c>
      <c r="M209" s="20">
        <v>502.5</v>
      </c>
      <c r="N209" s="17" t="s">
        <v>19</v>
      </c>
      <c r="O209" s="17" t="s">
        <v>19</v>
      </c>
      <c r="P209" s="20">
        <v>502.5</v>
      </c>
    </row>
    <row r="210" spans="1:16" ht="11.1" customHeight="1" outlineLevel="1" x14ac:dyDescent="0.2">
      <c r="A210" s="16" t="s">
        <v>637</v>
      </c>
      <c r="B210" s="17" t="s">
        <v>638</v>
      </c>
      <c r="C210" s="17" t="s">
        <v>639</v>
      </c>
      <c r="D210" s="18">
        <v>42</v>
      </c>
      <c r="E210" s="18">
        <v>0</v>
      </c>
      <c r="F210" s="19">
        <f>IF(OR(N210="Да",O210="Да"),M210,IF(M210-(M210*B2/100)&lt;L210,L210,M210-(M210*B2/100)))</f>
        <v>502.5</v>
      </c>
      <c r="G210" s="34">
        <f>E210*F210</f>
        <v>0</v>
      </c>
      <c r="H210" s="18">
        <v>7.0000000000000001E-3</v>
      </c>
      <c r="I210" s="42">
        <f>E210*H210</f>
        <v>0</v>
      </c>
      <c r="J210" s="17" t="s">
        <v>243</v>
      </c>
      <c r="K210" s="17"/>
      <c r="L210" s="20">
        <v>502.45</v>
      </c>
      <c r="M210" s="20">
        <v>502.5</v>
      </c>
      <c r="N210" s="17" t="s">
        <v>19</v>
      </c>
      <c r="O210" s="17" t="s">
        <v>19</v>
      </c>
      <c r="P210" s="20">
        <v>502.5</v>
      </c>
    </row>
    <row r="211" spans="1:16" ht="11.1" customHeight="1" outlineLevel="1" x14ac:dyDescent="0.2">
      <c r="A211" s="16" t="s">
        <v>640</v>
      </c>
      <c r="B211" s="17" t="s">
        <v>641</v>
      </c>
      <c r="C211" s="17" t="s">
        <v>642</v>
      </c>
      <c r="D211" s="18">
        <v>28</v>
      </c>
      <c r="E211" s="18">
        <v>0</v>
      </c>
      <c r="F211" s="19">
        <f>IF(OR(N211="Да",O211="Да"),M211,IF(M211-(M211*B2/100)&lt;L211,L211,M211-(M211*B2/100)))</f>
        <v>502.5</v>
      </c>
      <c r="G211" s="34">
        <f>E211*F211</f>
        <v>0</v>
      </c>
      <c r="H211" s="18">
        <v>7.0000000000000001E-3</v>
      </c>
      <c r="I211" s="42">
        <f>E211*H211</f>
        <v>0</v>
      </c>
      <c r="J211" s="17" t="s">
        <v>243</v>
      </c>
      <c r="K211" s="17"/>
      <c r="L211" s="20">
        <v>502.45</v>
      </c>
      <c r="M211" s="20">
        <v>502.5</v>
      </c>
      <c r="N211" s="17" t="s">
        <v>19</v>
      </c>
      <c r="O211" s="17" t="s">
        <v>19</v>
      </c>
      <c r="P211" s="20">
        <v>502.5</v>
      </c>
    </row>
    <row r="212" spans="1:16" ht="11.1" customHeight="1" outlineLevel="1" x14ac:dyDescent="0.2">
      <c r="A212" s="16" t="s">
        <v>643</v>
      </c>
      <c r="B212" s="17" t="s">
        <v>644</v>
      </c>
      <c r="C212" s="17" t="s">
        <v>645</v>
      </c>
      <c r="D212" s="18">
        <v>195</v>
      </c>
      <c r="E212" s="18">
        <v>0</v>
      </c>
      <c r="F212" s="19">
        <f>IF(OR(N212="Да",O212="Да"),M212,IF(M212-(M212*B2/100)&lt;L212,L212,M212-(M212*B2/100)))</f>
        <v>502.5</v>
      </c>
      <c r="G212" s="34">
        <f>E212*F212</f>
        <v>0</v>
      </c>
      <c r="H212" s="18">
        <v>7.0000000000000001E-3</v>
      </c>
      <c r="I212" s="42">
        <f>E212*H212</f>
        <v>0</v>
      </c>
      <c r="J212" s="17" t="s">
        <v>243</v>
      </c>
      <c r="K212" s="17"/>
      <c r="L212" s="20">
        <v>502.45</v>
      </c>
      <c r="M212" s="20">
        <v>502.5</v>
      </c>
      <c r="N212" s="17" t="s">
        <v>19</v>
      </c>
      <c r="O212" s="17" t="s">
        <v>19</v>
      </c>
      <c r="P212" s="20">
        <v>502.5</v>
      </c>
    </row>
    <row r="213" spans="1:16" ht="11.1" customHeight="1" outlineLevel="1" x14ac:dyDescent="0.2">
      <c r="A213" s="16" t="s">
        <v>646</v>
      </c>
      <c r="B213" s="17" t="s">
        <v>647</v>
      </c>
      <c r="C213" s="17" t="s">
        <v>648</v>
      </c>
      <c r="D213" s="18">
        <v>10</v>
      </c>
      <c r="E213" s="18">
        <v>0</v>
      </c>
      <c r="F213" s="19">
        <f>IF(OR(N213="Да",O213="Да"),M213,IF(M213-(M213*B2/100)&lt;L213,L213,M213-(M213*B2/100)))</f>
        <v>502.5</v>
      </c>
      <c r="G213" s="34">
        <f>E213*F213</f>
        <v>0</v>
      </c>
      <c r="H213" s="18">
        <v>7.0000000000000001E-3</v>
      </c>
      <c r="I213" s="42">
        <f>E213*H213</f>
        <v>0</v>
      </c>
      <c r="J213" s="17" t="s">
        <v>243</v>
      </c>
      <c r="K213" s="17"/>
      <c r="L213" s="20">
        <v>502.45</v>
      </c>
      <c r="M213" s="20">
        <v>502.5</v>
      </c>
      <c r="N213" s="17" t="s">
        <v>19</v>
      </c>
      <c r="O213" s="17" t="s">
        <v>19</v>
      </c>
      <c r="P213" s="20">
        <v>502.5</v>
      </c>
    </row>
    <row r="214" spans="1:16" ht="11.1" customHeight="1" outlineLevel="1" x14ac:dyDescent="0.2">
      <c r="A214" s="16" t="s">
        <v>649</v>
      </c>
      <c r="B214" s="17" t="s">
        <v>650</v>
      </c>
      <c r="C214" s="17" t="s">
        <v>651</v>
      </c>
      <c r="D214" s="18">
        <v>47</v>
      </c>
      <c r="E214" s="18">
        <v>0</v>
      </c>
      <c r="F214" s="19">
        <f>IF(OR(N214="Да",O214="Да"),M214,IF(M214-(M214*B2/100)&lt;L214,L214,M214-(M214*B2/100)))</f>
        <v>502.5</v>
      </c>
      <c r="G214" s="34">
        <f>E214*F214</f>
        <v>0</v>
      </c>
      <c r="H214" s="18">
        <v>7.0000000000000001E-3</v>
      </c>
      <c r="I214" s="42">
        <f>E214*H214</f>
        <v>0</v>
      </c>
      <c r="J214" s="17" t="s">
        <v>243</v>
      </c>
      <c r="K214" s="17"/>
      <c r="L214" s="20">
        <v>502.45</v>
      </c>
      <c r="M214" s="20">
        <v>502.5</v>
      </c>
      <c r="N214" s="17" t="s">
        <v>19</v>
      </c>
      <c r="O214" s="17" t="s">
        <v>19</v>
      </c>
      <c r="P214" s="20">
        <v>502.5</v>
      </c>
    </row>
    <row r="215" spans="1:16" ht="11.1" customHeight="1" outlineLevel="1" x14ac:dyDescent="0.2">
      <c r="A215" s="16" t="s">
        <v>652</v>
      </c>
      <c r="B215" s="17" t="s">
        <v>653</v>
      </c>
      <c r="C215" s="17" t="s">
        <v>654</v>
      </c>
      <c r="D215" s="18">
        <v>9</v>
      </c>
      <c r="E215" s="18">
        <v>0</v>
      </c>
      <c r="F215" s="19">
        <f>IF(OR(N215="Да",O215="Да"),M215,IF(M215-(M215*B2/100)&lt;L215,L215,M215-(M215*B2/100)))</f>
        <v>502.5</v>
      </c>
      <c r="G215" s="34">
        <f>E215*F215</f>
        <v>0</v>
      </c>
      <c r="H215" s="18">
        <v>7.0000000000000001E-3</v>
      </c>
      <c r="I215" s="42">
        <f>E215*H215</f>
        <v>0</v>
      </c>
      <c r="J215" s="17" t="s">
        <v>243</v>
      </c>
      <c r="K215" s="17"/>
      <c r="L215" s="20">
        <v>502.45</v>
      </c>
      <c r="M215" s="20">
        <v>502.5</v>
      </c>
      <c r="N215" s="17" t="s">
        <v>19</v>
      </c>
      <c r="O215" s="17" t="s">
        <v>19</v>
      </c>
      <c r="P215" s="20">
        <v>502.5</v>
      </c>
    </row>
    <row r="216" spans="1:16" ht="11.1" customHeight="1" outlineLevel="1" x14ac:dyDescent="0.2">
      <c r="A216" s="16" t="s">
        <v>655</v>
      </c>
      <c r="B216" s="17" t="s">
        <v>656</v>
      </c>
      <c r="C216" s="17" t="s">
        <v>657</v>
      </c>
      <c r="D216" s="18">
        <v>81</v>
      </c>
      <c r="E216" s="18">
        <v>0</v>
      </c>
      <c r="F216" s="19">
        <f>IF(OR(N216="Да",O216="Да"),M216,IF(M216-(M216*B2/100)&lt;L216,L216,M216-(M216*B2/100)))</f>
        <v>502.5</v>
      </c>
      <c r="G216" s="34">
        <f>E216*F216</f>
        <v>0</v>
      </c>
      <c r="H216" s="18">
        <v>7.0000000000000001E-3</v>
      </c>
      <c r="I216" s="42">
        <f>E216*H216</f>
        <v>0</v>
      </c>
      <c r="J216" s="17" t="s">
        <v>243</v>
      </c>
      <c r="K216" s="17"/>
      <c r="L216" s="20">
        <v>502.45</v>
      </c>
      <c r="M216" s="20">
        <v>502.5</v>
      </c>
      <c r="N216" s="17" t="s">
        <v>19</v>
      </c>
      <c r="O216" s="17" t="s">
        <v>19</v>
      </c>
      <c r="P216" s="20">
        <v>502.5</v>
      </c>
    </row>
    <row r="217" spans="1:16" ht="11.1" customHeight="1" outlineLevel="1" x14ac:dyDescent="0.2">
      <c r="A217" s="16" t="s">
        <v>658</v>
      </c>
      <c r="B217" s="17" t="s">
        <v>659</v>
      </c>
      <c r="C217" s="17" t="s">
        <v>660</v>
      </c>
      <c r="D217" s="18">
        <v>82</v>
      </c>
      <c r="E217" s="18">
        <v>0</v>
      </c>
      <c r="F217" s="19">
        <f>IF(OR(N217="Да",O217="Да"),M217,IF(M217-(M217*B2/100)&lt;L217,L217,M217-(M217*B2/100)))</f>
        <v>502.5</v>
      </c>
      <c r="G217" s="34">
        <f>E217*F217</f>
        <v>0</v>
      </c>
      <c r="H217" s="18">
        <v>7.0000000000000001E-3</v>
      </c>
      <c r="I217" s="42">
        <f>E217*H217</f>
        <v>0</v>
      </c>
      <c r="J217" s="17" t="s">
        <v>243</v>
      </c>
      <c r="K217" s="17"/>
      <c r="L217" s="20">
        <v>502.45</v>
      </c>
      <c r="M217" s="20">
        <v>502.5</v>
      </c>
      <c r="N217" s="17" t="s">
        <v>19</v>
      </c>
      <c r="O217" s="17" t="s">
        <v>19</v>
      </c>
      <c r="P217" s="20">
        <v>502.5</v>
      </c>
    </row>
    <row r="218" spans="1:16" ht="11.1" customHeight="1" outlineLevel="1" x14ac:dyDescent="0.2">
      <c r="A218" s="16" t="s">
        <v>661</v>
      </c>
      <c r="B218" s="17" t="s">
        <v>662</v>
      </c>
      <c r="C218" s="17" t="s">
        <v>663</v>
      </c>
      <c r="D218" s="18">
        <v>34</v>
      </c>
      <c r="E218" s="18">
        <v>0</v>
      </c>
      <c r="F218" s="19">
        <f>IF(OR(N218="Да",O218="Да"),M218,IF(M218-(M218*B2/100)&lt;L218,L218,M218-(M218*B2/100)))</f>
        <v>502.5</v>
      </c>
      <c r="G218" s="34">
        <f>E218*F218</f>
        <v>0</v>
      </c>
      <c r="H218" s="18">
        <v>7.0000000000000001E-3</v>
      </c>
      <c r="I218" s="42">
        <f>E218*H218</f>
        <v>0</v>
      </c>
      <c r="J218" s="17" t="s">
        <v>243</v>
      </c>
      <c r="K218" s="17"/>
      <c r="L218" s="20">
        <v>502.45</v>
      </c>
      <c r="M218" s="20">
        <v>502.5</v>
      </c>
      <c r="N218" s="17" t="s">
        <v>19</v>
      </c>
      <c r="O218" s="17" t="s">
        <v>19</v>
      </c>
      <c r="P218" s="20">
        <v>502.5</v>
      </c>
    </row>
    <row r="219" spans="1:16" ht="11.1" customHeight="1" outlineLevel="1" x14ac:dyDescent="0.2">
      <c r="A219" s="16" t="s">
        <v>664</v>
      </c>
      <c r="B219" s="17" t="s">
        <v>665</v>
      </c>
      <c r="C219" s="17" t="s">
        <v>666</v>
      </c>
      <c r="D219" s="18">
        <v>21</v>
      </c>
      <c r="E219" s="18">
        <v>0</v>
      </c>
      <c r="F219" s="19">
        <f>IF(OR(N219="Да",O219="Да"),M219,IF(M219-(M219*B2/100)&lt;L219,L219,M219-(M219*B2/100)))</f>
        <v>502.5</v>
      </c>
      <c r="G219" s="34">
        <f>E219*F219</f>
        <v>0</v>
      </c>
      <c r="H219" s="18">
        <v>7.0000000000000001E-3</v>
      </c>
      <c r="I219" s="42">
        <f>E219*H219</f>
        <v>0</v>
      </c>
      <c r="J219" s="17" t="s">
        <v>243</v>
      </c>
      <c r="K219" s="17"/>
      <c r="L219" s="20">
        <v>502.45</v>
      </c>
      <c r="M219" s="20">
        <v>502.5</v>
      </c>
      <c r="N219" s="17" t="s">
        <v>19</v>
      </c>
      <c r="O219" s="17" t="s">
        <v>19</v>
      </c>
      <c r="P219" s="20">
        <v>502.5</v>
      </c>
    </row>
    <row r="220" spans="1:16" ht="11.1" customHeight="1" outlineLevel="1" x14ac:dyDescent="0.2">
      <c r="A220" s="16" t="s">
        <v>667</v>
      </c>
      <c r="B220" s="17" t="s">
        <v>668</v>
      </c>
      <c r="C220" s="17" t="s">
        <v>669</v>
      </c>
      <c r="D220" s="18">
        <v>20</v>
      </c>
      <c r="E220" s="18">
        <v>0</v>
      </c>
      <c r="F220" s="19">
        <f>IF(OR(N220="Да",O220="Да"),M220,IF(M220-(M220*B2/100)&lt;L220,L220,M220-(M220*B2/100)))</f>
        <v>502.5</v>
      </c>
      <c r="G220" s="34">
        <f>E220*F220</f>
        <v>0</v>
      </c>
      <c r="H220" s="18">
        <v>7.0000000000000001E-3</v>
      </c>
      <c r="I220" s="42">
        <f>E220*H220</f>
        <v>0</v>
      </c>
      <c r="J220" s="17" t="s">
        <v>243</v>
      </c>
      <c r="K220" s="17"/>
      <c r="L220" s="20">
        <v>502.45</v>
      </c>
      <c r="M220" s="20">
        <v>502.5</v>
      </c>
      <c r="N220" s="17" t="s">
        <v>19</v>
      </c>
      <c r="O220" s="17" t="s">
        <v>19</v>
      </c>
      <c r="P220" s="20">
        <v>502.5</v>
      </c>
    </row>
    <row r="221" spans="1:16" ht="11.1" customHeight="1" outlineLevel="1" x14ac:dyDescent="0.2">
      <c r="A221" s="16" t="s">
        <v>670</v>
      </c>
      <c r="B221" s="17" t="s">
        <v>671</v>
      </c>
      <c r="C221" s="17" t="s">
        <v>672</v>
      </c>
      <c r="D221" s="18">
        <v>42</v>
      </c>
      <c r="E221" s="18">
        <v>0</v>
      </c>
      <c r="F221" s="19">
        <f>IF(OR(N221="Да",O221="Да"),M221,IF(M221-(M221*B2/100)&lt;L221,L221,M221-(M221*B2/100)))</f>
        <v>502.5</v>
      </c>
      <c r="G221" s="34">
        <f>E221*F221</f>
        <v>0</v>
      </c>
      <c r="H221" s="18">
        <v>7.0000000000000001E-3</v>
      </c>
      <c r="I221" s="42">
        <f>E221*H221</f>
        <v>0</v>
      </c>
      <c r="J221" s="17" t="s">
        <v>243</v>
      </c>
      <c r="K221" s="17"/>
      <c r="L221" s="20">
        <v>502.45</v>
      </c>
      <c r="M221" s="20">
        <v>502.5</v>
      </c>
      <c r="N221" s="17" t="s">
        <v>19</v>
      </c>
      <c r="O221" s="17" t="s">
        <v>19</v>
      </c>
      <c r="P221" s="20">
        <v>502.5</v>
      </c>
    </row>
    <row r="222" spans="1:16" ht="11.1" customHeight="1" outlineLevel="1" x14ac:dyDescent="0.2">
      <c r="A222" s="16" t="s">
        <v>673</v>
      </c>
      <c r="B222" s="17" t="s">
        <v>674</v>
      </c>
      <c r="C222" s="17" t="s">
        <v>675</v>
      </c>
      <c r="D222" s="18">
        <v>48</v>
      </c>
      <c r="E222" s="18">
        <v>0</v>
      </c>
      <c r="F222" s="19">
        <f>IF(OR(N222="Да",O222="Да"),M222,IF(M222-(M222*B2/100)&lt;L222,L222,M222-(M222*B2/100)))</f>
        <v>502.5</v>
      </c>
      <c r="G222" s="34">
        <f>E222*F222</f>
        <v>0</v>
      </c>
      <c r="H222" s="18">
        <v>7.0000000000000001E-3</v>
      </c>
      <c r="I222" s="42">
        <f>E222*H222</f>
        <v>0</v>
      </c>
      <c r="J222" s="17" t="s">
        <v>243</v>
      </c>
      <c r="K222" s="17"/>
      <c r="L222" s="20">
        <v>502.45</v>
      </c>
      <c r="M222" s="20">
        <v>502.5</v>
      </c>
      <c r="N222" s="17" t="s">
        <v>19</v>
      </c>
      <c r="O222" s="17" t="s">
        <v>19</v>
      </c>
      <c r="P222" s="20">
        <v>502.5</v>
      </c>
    </row>
    <row r="223" spans="1:16" ht="11.1" customHeight="1" outlineLevel="1" x14ac:dyDescent="0.2">
      <c r="A223" s="16" t="s">
        <v>676</v>
      </c>
      <c r="B223" s="17" t="s">
        <v>677</v>
      </c>
      <c r="C223" s="17" t="s">
        <v>678</v>
      </c>
      <c r="D223" s="18">
        <v>29</v>
      </c>
      <c r="E223" s="18">
        <v>0</v>
      </c>
      <c r="F223" s="19">
        <f>IF(OR(N223="Да",O223="Да"),M223,IF(M223-(M223*B2/100)&lt;L223,L223,M223-(M223*B2/100)))</f>
        <v>502.5</v>
      </c>
      <c r="G223" s="34">
        <f>E223*F223</f>
        <v>0</v>
      </c>
      <c r="H223" s="18">
        <v>7.0000000000000001E-3</v>
      </c>
      <c r="I223" s="42">
        <f>E223*H223</f>
        <v>0</v>
      </c>
      <c r="J223" s="17" t="s">
        <v>243</v>
      </c>
      <c r="K223" s="17"/>
      <c r="L223" s="20">
        <v>502.45</v>
      </c>
      <c r="M223" s="20">
        <v>502.5</v>
      </c>
      <c r="N223" s="17" t="s">
        <v>19</v>
      </c>
      <c r="O223" s="17" t="s">
        <v>19</v>
      </c>
      <c r="P223" s="20">
        <v>502.5</v>
      </c>
    </row>
    <row r="224" spans="1:16" ht="11.1" customHeight="1" outlineLevel="1" x14ac:dyDescent="0.2">
      <c r="A224" s="16" t="s">
        <v>679</v>
      </c>
      <c r="B224" s="17" t="s">
        <v>680</v>
      </c>
      <c r="C224" s="17" t="s">
        <v>681</v>
      </c>
      <c r="D224" s="18">
        <v>49</v>
      </c>
      <c r="E224" s="18">
        <v>0</v>
      </c>
      <c r="F224" s="19">
        <f>IF(OR(N224="Да",O224="Да"),M224,IF(M224-(M224*B2/100)&lt;L224,L224,M224-(M224*B2/100)))</f>
        <v>502.5</v>
      </c>
      <c r="G224" s="34">
        <f>E224*F224</f>
        <v>0</v>
      </c>
      <c r="H224" s="18">
        <v>7.0000000000000001E-3</v>
      </c>
      <c r="I224" s="42">
        <f>E224*H224</f>
        <v>0</v>
      </c>
      <c r="J224" s="17" t="s">
        <v>243</v>
      </c>
      <c r="K224" s="17"/>
      <c r="L224" s="20">
        <v>502.45</v>
      </c>
      <c r="M224" s="20">
        <v>502.5</v>
      </c>
      <c r="N224" s="17" t="s">
        <v>19</v>
      </c>
      <c r="O224" s="17" t="s">
        <v>19</v>
      </c>
      <c r="P224" s="20">
        <v>502.5</v>
      </c>
    </row>
    <row r="225" spans="1:16" ht="11.1" customHeight="1" outlineLevel="1" x14ac:dyDescent="0.2">
      <c r="A225" s="16" t="s">
        <v>682</v>
      </c>
      <c r="B225" s="17" t="s">
        <v>683</v>
      </c>
      <c r="C225" s="17" t="s">
        <v>684</v>
      </c>
      <c r="D225" s="18">
        <v>4</v>
      </c>
      <c r="E225" s="18">
        <v>0</v>
      </c>
      <c r="F225" s="19">
        <f>IF(OR(N225="Да",O225="Да"),M225,IF(M225-(M225*B2/100)&lt;L225,L225,M225-(M225*B2/100)))</f>
        <v>502.5</v>
      </c>
      <c r="G225" s="34">
        <f>E225*F225</f>
        <v>0</v>
      </c>
      <c r="H225" s="18">
        <v>7.0000000000000001E-3</v>
      </c>
      <c r="I225" s="42">
        <f>E225*H225</f>
        <v>0</v>
      </c>
      <c r="J225" s="17" t="s">
        <v>243</v>
      </c>
      <c r="K225" s="17"/>
      <c r="L225" s="20">
        <v>502.45</v>
      </c>
      <c r="M225" s="20">
        <v>502.5</v>
      </c>
      <c r="N225" s="17" t="s">
        <v>19</v>
      </c>
      <c r="O225" s="17" t="s">
        <v>19</v>
      </c>
      <c r="P225" s="20">
        <v>502.5</v>
      </c>
    </row>
    <row r="226" spans="1:16" ht="11.1" customHeight="1" outlineLevel="1" x14ac:dyDescent="0.2">
      <c r="A226" s="16" t="s">
        <v>685</v>
      </c>
      <c r="B226" s="17" t="s">
        <v>686</v>
      </c>
      <c r="C226" s="17" t="s">
        <v>687</v>
      </c>
      <c r="D226" s="18">
        <v>5</v>
      </c>
      <c r="E226" s="18">
        <v>0</v>
      </c>
      <c r="F226" s="19">
        <f>IF(OR(N226="Да",O226="Да"),M226,IF(M226-(M226*B2/100)&lt;L226,L226,M226-(M226*B2/100)))</f>
        <v>502.5</v>
      </c>
      <c r="G226" s="34">
        <f>E226*F226</f>
        <v>0</v>
      </c>
      <c r="H226" s="18">
        <v>7.0000000000000001E-3</v>
      </c>
      <c r="I226" s="42">
        <f>E226*H226</f>
        <v>0</v>
      </c>
      <c r="J226" s="17" t="s">
        <v>239</v>
      </c>
      <c r="K226" s="17"/>
      <c r="L226" s="20">
        <v>502.45</v>
      </c>
      <c r="M226" s="20">
        <v>502.5</v>
      </c>
      <c r="N226" s="17" t="s">
        <v>19</v>
      </c>
      <c r="O226" s="17" t="s">
        <v>19</v>
      </c>
      <c r="P226" s="20">
        <v>502.5</v>
      </c>
    </row>
    <row r="227" spans="1:16" ht="11.1" customHeight="1" outlineLevel="1" x14ac:dyDescent="0.2">
      <c r="A227" s="16" t="s">
        <v>688</v>
      </c>
      <c r="B227" s="17" t="s">
        <v>689</v>
      </c>
      <c r="C227" s="17" t="s">
        <v>690</v>
      </c>
      <c r="D227" s="18">
        <v>5</v>
      </c>
      <c r="E227" s="18">
        <v>0</v>
      </c>
      <c r="F227" s="19">
        <f>IF(OR(N227="Да",O227="Да"),M227,IF(M227-(M227*B2/100)&lt;L227,L227,M227-(M227*B2/100)))</f>
        <v>502.5</v>
      </c>
      <c r="G227" s="34">
        <f>E227*F227</f>
        <v>0</v>
      </c>
      <c r="H227" s="18">
        <v>7.0000000000000001E-3</v>
      </c>
      <c r="I227" s="42">
        <f>E227*H227</f>
        <v>0</v>
      </c>
      <c r="J227" s="17" t="s">
        <v>239</v>
      </c>
      <c r="K227" s="17"/>
      <c r="L227" s="20">
        <v>502.45</v>
      </c>
      <c r="M227" s="20">
        <v>502.5</v>
      </c>
      <c r="N227" s="17" t="s">
        <v>19</v>
      </c>
      <c r="O227" s="17" t="s">
        <v>19</v>
      </c>
      <c r="P227" s="20">
        <v>502.5</v>
      </c>
    </row>
    <row r="228" spans="1:16" ht="11.1" customHeight="1" outlineLevel="1" x14ac:dyDescent="0.2">
      <c r="A228" s="16" t="s">
        <v>691</v>
      </c>
      <c r="B228" s="17" t="s">
        <v>692</v>
      </c>
      <c r="C228" s="17" t="s">
        <v>693</v>
      </c>
      <c r="D228" s="18">
        <v>22</v>
      </c>
      <c r="E228" s="18">
        <v>0</v>
      </c>
      <c r="F228" s="19">
        <f>IF(OR(N228="Да",O228="Да"),M228,IF(M228-(M228*B2/100)&lt;L228,L228,M228-(M228*B2/100)))</f>
        <v>502.5</v>
      </c>
      <c r="G228" s="34">
        <f>E228*F228</f>
        <v>0</v>
      </c>
      <c r="H228" s="18">
        <v>7.0000000000000001E-3</v>
      </c>
      <c r="I228" s="42">
        <f>E228*H228</f>
        <v>0</v>
      </c>
      <c r="J228" s="17" t="s">
        <v>243</v>
      </c>
      <c r="K228" s="17"/>
      <c r="L228" s="20">
        <v>502.45</v>
      </c>
      <c r="M228" s="20">
        <v>502.5</v>
      </c>
      <c r="N228" s="17" t="s">
        <v>19</v>
      </c>
      <c r="O228" s="17" t="s">
        <v>19</v>
      </c>
      <c r="P228" s="20">
        <v>502.5</v>
      </c>
    </row>
    <row r="229" spans="1:16" ht="11.1" customHeight="1" outlineLevel="1" x14ac:dyDescent="0.2">
      <c r="A229" s="16" t="s">
        <v>694</v>
      </c>
      <c r="B229" s="17" t="s">
        <v>695</v>
      </c>
      <c r="C229" s="17" t="s">
        <v>696</v>
      </c>
      <c r="D229" s="18">
        <v>47</v>
      </c>
      <c r="E229" s="18">
        <v>0</v>
      </c>
      <c r="F229" s="19">
        <f>IF(OR(N229="Да",O229="Да"),M229,IF(M229-(M229*B2/100)&lt;L229,L229,M229-(M229*B2/100)))</f>
        <v>502.5</v>
      </c>
      <c r="G229" s="34">
        <f>E229*F229</f>
        <v>0</v>
      </c>
      <c r="H229" s="18">
        <v>7.0000000000000001E-3</v>
      </c>
      <c r="I229" s="42">
        <f>E229*H229</f>
        <v>0</v>
      </c>
      <c r="J229" s="17" t="s">
        <v>243</v>
      </c>
      <c r="K229" s="17"/>
      <c r="L229" s="20">
        <v>502.45</v>
      </c>
      <c r="M229" s="20">
        <v>502.5</v>
      </c>
      <c r="N229" s="17" t="s">
        <v>19</v>
      </c>
      <c r="O229" s="17" t="s">
        <v>19</v>
      </c>
      <c r="P229" s="20">
        <v>502.5</v>
      </c>
    </row>
    <row r="230" spans="1:16" ht="11.1" customHeight="1" outlineLevel="1" x14ac:dyDescent="0.2">
      <c r="A230" s="16" t="s">
        <v>697</v>
      </c>
      <c r="B230" s="17" t="s">
        <v>698</v>
      </c>
      <c r="C230" s="17" t="s">
        <v>699</v>
      </c>
      <c r="D230" s="18">
        <v>49</v>
      </c>
      <c r="E230" s="18">
        <v>0</v>
      </c>
      <c r="F230" s="19">
        <f>IF(OR(N230="Да",O230="Да"),M230,IF(M230-(M230*B2/100)&lt;L230,L230,M230-(M230*B2/100)))</f>
        <v>502.5</v>
      </c>
      <c r="G230" s="34">
        <f>E230*F230</f>
        <v>0</v>
      </c>
      <c r="H230" s="18">
        <v>7.0000000000000001E-3</v>
      </c>
      <c r="I230" s="42">
        <f>E230*H230</f>
        <v>0</v>
      </c>
      <c r="J230" s="17" t="s">
        <v>243</v>
      </c>
      <c r="K230" s="17"/>
      <c r="L230" s="20">
        <v>502.45</v>
      </c>
      <c r="M230" s="20">
        <v>502.5</v>
      </c>
      <c r="N230" s="17" t="s">
        <v>19</v>
      </c>
      <c r="O230" s="17" t="s">
        <v>19</v>
      </c>
      <c r="P230" s="20">
        <v>502.5</v>
      </c>
    </row>
    <row r="231" spans="1:16" ht="11.1" customHeight="1" outlineLevel="1" x14ac:dyDescent="0.2">
      <c r="A231" s="16" t="s">
        <v>700</v>
      </c>
      <c r="B231" s="17" t="s">
        <v>701</v>
      </c>
      <c r="C231" s="17" t="s">
        <v>702</v>
      </c>
      <c r="D231" s="18">
        <v>42</v>
      </c>
      <c r="E231" s="18">
        <v>0</v>
      </c>
      <c r="F231" s="19">
        <f>IF(OR(N231="Да",O231="Да"),M231,IF(M231-(M231*B2/100)&lt;L231,L231,M231-(M231*B2/100)))</f>
        <v>502.5</v>
      </c>
      <c r="G231" s="34">
        <f>E231*F231</f>
        <v>0</v>
      </c>
      <c r="H231" s="18">
        <v>7.0000000000000001E-3</v>
      </c>
      <c r="I231" s="42">
        <f>E231*H231</f>
        <v>0</v>
      </c>
      <c r="J231" s="17" t="s">
        <v>243</v>
      </c>
      <c r="K231" s="17"/>
      <c r="L231" s="20">
        <v>502.45</v>
      </c>
      <c r="M231" s="20">
        <v>502.5</v>
      </c>
      <c r="N231" s="17" t="s">
        <v>19</v>
      </c>
      <c r="O231" s="17" t="s">
        <v>19</v>
      </c>
      <c r="P231" s="20">
        <v>502.5</v>
      </c>
    </row>
    <row r="232" spans="1:16" ht="11.1" customHeight="1" outlineLevel="1" x14ac:dyDescent="0.2">
      <c r="A232" s="16" t="s">
        <v>703</v>
      </c>
      <c r="B232" s="17" t="s">
        <v>704</v>
      </c>
      <c r="C232" s="17" t="s">
        <v>705</v>
      </c>
      <c r="D232" s="18">
        <v>1</v>
      </c>
      <c r="E232" s="18">
        <v>0</v>
      </c>
      <c r="F232" s="19">
        <f>IF(OR(N232="Да",O232="Да"),M232,IF(M232-(M232*B2/100)&lt;L232,L232,M232-(M232*B2/100)))</f>
        <v>502.5</v>
      </c>
      <c r="G232" s="34">
        <f>E232*F232</f>
        <v>0</v>
      </c>
      <c r="H232" s="18">
        <v>7.0000000000000001E-3</v>
      </c>
      <c r="I232" s="42">
        <f>E232*H232</f>
        <v>0</v>
      </c>
      <c r="J232" s="17" t="s">
        <v>223</v>
      </c>
      <c r="K232" s="17"/>
      <c r="L232" s="20">
        <v>502.45</v>
      </c>
      <c r="M232" s="20">
        <v>502.5</v>
      </c>
      <c r="N232" s="17" t="s">
        <v>19</v>
      </c>
      <c r="O232" s="17" t="s">
        <v>19</v>
      </c>
      <c r="P232" s="20">
        <v>502.5</v>
      </c>
    </row>
    <row r="233" spans="1:16" ht="11.1" customHeight="1" outlineLevel="1" x14ac:dyDescent="0.2">
      <c r="A233" s="16" t="s">
        <v>706</v>
      </c>
      <c r="B233" s="17" t="s">
        <v>707</v>
      </c>
      <c r="C233" s="17" t="s">
        <v>708</v>
      </c>
      <c r="D233" s="18">
        <v>43</v>
      </c>
      <c r="E233" s="18">
        <v>0</v>
      </c>
      <c r="F233" s="19">
        <f>IF(OR(N233="Да",O233="Да"),M233,IF(M233-(M233*B2/100)&lt;L233,L233,M233-(M233*B2/100)))</f>
        <v>502.5</v>
      </c>
      <c r="G233" s="34">
        <f>E233*F233</f>
        <v>0</v>
      </c>
      <c r="H233" s="18">
        <v>7.0000000000000001E-3</v>
      </c>
      <c r="I233" s="42">
        <f>E233*H233</f>
        <v>0</v>
      </c>
      <c r="J233" s="17" t="s">
        <v>243</v>
      </c>
      <c r="K233" s="17"/>
      <c r="L233" s="20">
        <v>502.45</v>
      </c>
      <c r="M233" s="20">
        <v>502.5</v>
      </c>
      <c r="N233" s="17" t="s">
        <v>19</v>
      </c>
      <c r="O233" s="17" t="s">
        <v>19</v>
      </c>
      <c r="P233" s="20">
        <v>502.5</v>
      </c>
    </row>
    <row r="234" spans="1:16" ht="11.1" customHeight="1" outlineLevel="1" x14ac:dyDescent="0.2">
      <c r="A234" s="16" t="s">
        <v>709</v>
      </c>
      <c r="B234" s="17" t="s">
        <v>710</v>
      </c>
      <c r="C234" s="17" t="s">
        <v>711</v>
      </c>
      <c r="D234" s="18">
        <v>20</v>
      </c>
      <c r="E234" s="18">
        <v>0</v>
      </c>
      <c r="F234" s="19">
        <f>IF(OR(N234="Да",O234="Да"),M234,IF(M234-(M234*B2/100)&lt;L234,L234,M234-(M234*B2/100)))</f>
        <v>502.5</v>
      </c>
      <c r="G234" s="34">
        <f>E234*F234</f>
        <v>0</v>
      </c>
      <c r="H234" s="18">
        <v>7.0000000000000001E-3</v>
      </c>
      <c r="I234" s="42">
        <f>E234*H234</f>
        <v>0</v>
      </c>
      <c r="J234" s="17" t="s">
        <v>243</v>
      </c>
      <c r="K234" s="17"/>
      <c r="L234" s="20">
        <v>502.45</v>
      </c>
      <c r="M234" s="20">
        <v>502.5</v>
      </c>
      <c r="N234" s="17" t="s">
        <v>19</v>
      </c>
      <c r="O234" s="17" t="s">
        <v>19</v>
      </c>
      <c r="P234" s="20">
        <v>502.5</v>
      </c>
    </row>
    <row r="235" spans="1:16" ht="11.1" customHeight="1" outlineLevel="1" x14ac:dyDescent="0.2">
      <c r="A235" s="16" t="s">
        <v>712</v>
      </c>
      <c r="B235" s="17" t="s">
        <v>713</v>
      </c>
      <c r="C235" s="17" t="s">
        <v>714</v>
      </c>
      <c r="D235" s="18">
        <v>56</v>
      </c>
      <c r="E235" s="18">
        <v>0</v>
      </c>
      <c r="F235" s="19">
        <f>IF(OR(N235="Да",O235="Да"),M235,IF(M235-(M235*B2/100)&lt;L235,L235,M235-(M235*B2/100)))</f>
        <v>502.5</v>
      </c>
      <c r="G235" s="34">
        <f>E235*F235</f>
        <v>0</v>
      </c>
      <c r="H235" s="18">
        <v>7.0000000000000001E-3</v>
      </c>
      <c r="I235" s="42">
        <f>E235*H235</f>
        <v>0</v>
      </c>
      <c r="J235" s="17" t="s">
        <v>243</v>
      </c>
      <c r="K235" s="17"/>
      <c r="L235" s="20">
        <v>502.45</v>
      </c>
      <c r="M235" s="20">
        <v>502.5</v>
      </c>
      <c r="N235" s="17" t="s">
        <v>19</v>
      </c>
      <c r="O235" s="17" t="s">
        <v>19</v>
      </c>
      <c r="P235" s="20">
        <v>502.5</v>
      </c>
    </row>
    <row r="236" spans="1:16" ht="11.1" customHeight="1" outlineLevel="1" x14ac:dyDescent="0.2">
      <c r="A236" s="16" t="s">
        <v>715</v>
      </c>
      <c r="B236" s="17" t="s">
        <v>716</v>
      </c>
      <c r="C236" s="17" t="s">
        <v>717</v>
      </c>
      <c r="D236" s="18">
        <v>62</v>
      </c>
      <c r="E236" s="18">
        <v>0</v>
      </c>
      <c r="F236" s="19">
        <f>IF(OR(N236="Да",O236="Да"),M236,IF(M236-(M236*B2/100)&lt;L236,L236,M236-(M236*B2/100)))</f>
        <v>502.5</v>
      </c>
      <c r="G236" s="34">
        <f>E236*F236</f>
        <v>0</v>
      </c>
      <c r="H236" s="18">
        <v>7.0000000000000001E-3</v>
      </c>
      <c r="I236" s="42">
        <f>E236*H236</f>
        <v>0</v>
      </c>
      <c r="J236" s="17" t="s">
        <v>243</v>
      </c>
      <c r="K236" s="17"/>
      <c r="L236" s="20">
        <v>502.45</v>
      </c>
      <c r="M236" s="20">
        <v>502.5</v>
      </c>
      <c r="N236" s="17" t="s">
        <v>19</v>
      </c>
      <c r="O236" s="17" t="s">
        <v>19</v>
      </c>
      <c r="P236" s="20">
        <v>502.5</v>
      </c>
    </row>
    <row r="237" spans="1:16" ht="11.1" customHeight="1" outlineLevel="1" x14ac:dyDescent="0.2">
      <c r="A237" s="16" t="s">
        <v>718</v>
      </c>
      <c r="B237" s="17" t="s">
        <v>719</v>
      </c>
      <c r="C237" s="17" t="s">
        <v>720</v>
      </c>
      <c r="D237" s="18">
        <v>26</v>
      </c>
      <c r="E237" s="18">
        <v>0</v>
      </c>
      <c r="F237" s="19">
        <f>IF(OR(N237="Да",O237="Да"),M237,IF(M237-(M237*B2/100)&lt;L237,L237,M237-(M237*B2/100)))</f>
        <v>502.5</v>
      </c>
      <c r="G237" s="34">
        <f>E237*F237</f>
        <v>0</v>
      </c>
      <c r="H237" s="18">
        <v>7.0000000000000001E-3</v>
      </c>
      <c r="I237" s="42">
        <f>E237*H237</f>
        <v>0</v>
      </c>
      <c r="J237" s="17" t="s">
        <v>243</v>
      </c>
      <c r="K237" s="17"/>
      <c r="L237" s="20">
        <v>502.45</v>
      </c>
      <c r="M237" s="20">
        <v>502.5</v>
      </c>
      <c r="N237" s="17" t="s">
        <v>19</v>
      </c>
      <c r="O237" s="17" t="s">
        <v>19</v>
      </c>
      <c r="P237" s="20">
        <v>502.5</v>
      </c>
    </row>
    <row r="238" spans="1:16" ht="11.1" customHeight="1" outlineLevel="1" x14ac:dyDescent="0.2">
      <c r="A238" s="16" t="s">
        <v>721</v>
      </c>
      <c r="B238" s="17" t="s">
        <v>722</v>
      </c>
      <c r="C238" s="17" t="s">
        <v>723</v>
      </c>
      <c r="D238" s="18">
        <v>33</v>
      </c>
      <c r="E238" s="18">
        <v>0</v>
      </c>
      <c r="F238" s="19">
        <f>IF(OR(N238="Да",O238="Да"),M238,IF(M238-(M238*B2/100)&lt;L238,L238,M238-(M238*B2/100)))</f>
        <v>502.5</v>
      </c>
      <c r="G238" s="34">
        <f>E238*F238</f>
        <v>0</v>
      </c>
      <c r="H238" s="18">
        <v>7.0000000000000001E-3</v>
      </c>
      <c r="I238" s="42">
        <f>E238*H238</f>
        <v>0</v>
      </c>
      <c r="J238" s="17" t="s">
        <v>243</v>
      </c>
      <c r="K238" s="17"/>
      <c r="L238" s="20">
        <v>502.45</v>
      </c>
      <c r="M238" s="20">
        <v>502.5</v>
      </c>
      <c r="N238" s="17" t="s">
        <v>19</v>
      </c>
      <c r="O238" s="17" t="s">
        <v>19</v>
      </c>
      <c r="P238" s="20">
        <v>502.5</v>
      </c>
    </row>
    <row r="239" spans="1:16" ht="11.1" customHeight="1" outlineLevel="1" x14ac:dyDescent="0.2">
      <c r="A239" s="16" t="s">
        <v>724</v>
      </c>
      <c r="B239" s="17" t="s">
        <v>725</v>
      </c>
      <c r="C239" s="17" t="s">
        <v>726</v>
      </c>
      <c r="D239" s="18">
        <v>55</v>
      </c>
      <c r="E239" s="18">
        <v>0</v>
      </c>
      <c r="F239" s="19">
        <f>IF(OR(N239="Да",O239="Да"),M239,IF(M239-(M239*B2/100)&lt;L239,L239,M239-(M239*B2/100)))</f>
        <v>502.5</v>
      </c>
      <c r="G239" s="34">
        <f>E239*F239</f>
        <v>0</v>
      </c>
      <c r="H239" s="18">
        <v>7.0000000000000001E-3</v>
      </c>
      <c r="I239" s="42">
        <f>E239*H239</f>
        <v>0</v>
      </c>
      <c r="J239" s="17" t="s">
        <v>243</v>
      </c>
      <c r="K239" s="17"/>
      <c r="L239" s="20">
        <v>502.45</v>
      </c>
      <c r="M239" s="20">
        <v>502.5</v>
      </c>
      <c r="N239" s="17" t="s">
        <v>19</v>
      </c>
      <c r="O239" s="17" t="s">
        <v>19</v>
      </c>
      <c r="P239" s="20">
        <v>502.5</v>
      </c>
    </row>
    <row r="240" spans="1:16" ht="11.1" customHeight="1" outlineLevel="1" x14ac:dyDescent="0.2">
      <c r="A240" s="16" t="s">
        <v>727</v>
      </c>
      <c r="B240" s="17" t="s">
        <v>728</v>
      </c>
      <c r="C240" s="17" t="s">
        <v>729</v>
      </c>
      <c r="D240" s="18">
        <v>51</v>
      </c>
      <c r="E240" s="18">
        <v>0</v>
      </c>
      <c r="F240" s="19">
        <f>IF(OR(N240="Да",O240="Да"),M240,IF(M240-(M240*B2/100)&lt;L240,L240,M240-(M240*B2/100)))</f>
        <v>502.5</v>
      </c>
      <c r="G240" s="34">
        <f>E240*F240</f>
        <v>0</v>
      </c>
      <c r="H240" s="18">
        <v>7.0000000000000001E-3</v>
      </c>
      <c r="I240" s="42">
        <f>E240*H240</f>
        <v>0</v>
      </c>
      <c r="J240" s="17" t="s">
        <v>243</v>
      </c>
      <c r="K240" s="17"/>
      <c r="L240" s="20">
        <v>502.45</v>
      </c>
      <c r="M240" s="20">
        <v>502.5</v>
      </c>
      <c r="N240" s="17" t="s">
        <v>19</v>
      </c>
      <c r="O240" s="17" t="s">
        <v>19</v>
      </c>
      <c r="P240" s="20">
        <v>502.5</v>
      </c>
    </row>
    <row r="241" spans="1:16" ht="11.1" customHeight="1" outlineLevel="1" x14ac:dyDescent="0.2">
      <c r="A241" s="16" t="s">
        <v>730</v>
      </c>
      <c r="B241" s="17" t="s">
        <v>731</v>
      </c>
      <c r="C241" s="17" t="s">
        <v>732</v>
      </c>
      <c r="D241" s="18">
        <v>7</v>
      </c>
      <c r="E241" s="18">
        <v>0</v>
      </c>
      <c r="F241" s="19">
        <f>IF(OR(N241="Да",O241="Да"),M241,IF(M241-(M241*B2/100)&lt;L241,L241,M241-(M241*B2/100)))</f>
        <v>502.5</v>
      </c>
      <c r="G241" s="34">
        <f>E241*F241</f>
        <v>0</v>
      </c>
      <c r="H241" s="18">
        <v>7.0000000000000001E-3</v>
      </c>
      <c r="I241" s="42">
        <f>E241*H241</f>
        <v>0</v>
      </c>
      <c r="J241" s="17" t="s">
        <v>243</v>
      </c>
      <c r="K241" s="17"/>
      <c r="L241" s="20">
        <v>502.45</v>
      </c>
      <c r="M241" s="20">
        <v>502.5</v>
      </c>
      <c r="N241" s="17" t="s">
        <v>19</v>
      </c>
      <c r="O241" s="17" t="s">
        <v>19</v>
      </c>
      <c r="P241" s="20">
        <v>502.5</v>
      </c>
    </row>
    <row r="242" spans="1:16" ht="11.1" customHeight="1" outlineLevel="1" x14ac:dyDescent="0.2">
      <c r="A242" s="16" t="s">
        <v>733</v>
      </c>
      <c r="B242" s="17" t="s">
        <v>734</v>
      </c>
      <c r="C242" s="17" t="s">
        <v>735</v>
      </c>
      <c r="D242" s="18">
        <v>1</v>
      </c>
      <c r="E242" s="18">
        <v>0</v>
      </c>
      <c r="F242" s="19">
        <f>IF(OR(N242="Да",O242="Да"),M242,IF(M242-(M242*B2/100)&lt;L242,L242,M242-(M242*B2/100)))</f>
        <v>502.5</v>
      </c>
      <c r="G242" s="34">
        <f>E242*F242</f>
        <v>0</v>
      </c>
      <c r="H242" s="18">
        <v>7.0000000000000001E-3</v>
      </c>
      <c r="I242" s="42">
        <f>E242*H242</f>
        <v>0</v>
      </c>
      <c r="J242" s="17" t="s">
        <v>243</v>
      </c>
      <c r="K242" s="17"/>
      <c r="L242" s="20">
        <v>502.45</v>
      </c>
      <c r="M242" s="20">
        <v>502.5</v>
      </c>
      <c r="N242" s="17" t="s">
        <v>19</v>
      </c>
      <c r="O242" s="17" t="s">
        <v>19</v>
      </c>
      <c r="P242" s="20">
        <v>502.5</v>
      </c>
    </row>
    <row r="243" spans="1:16" ht="11.1" customHeight="1" outlineLevel="1" x14ac:dyDescent="0.2">
      <c r="A243" s="16" t="s">
        <v>736</v>
      </c>
      <c r="B243" s="17" t="s">
        <v>737</v>
      </c>
      <c r="C243" s="17" t="s">
        <v>738</v>
      </c>
      <c r="D243" s="18">
        <v>49</v>
      </c>
      <c r="E243" s="18">
        <v>0</v>
      </c>
      <c r="F243" s="19">
        <f>IF(OR(N243="Да",O243="Да"),M243,IF(M243-(M243*B2/100)&lt;L243,L243,M243-(M243*B2/100)))</f>
        <v>502.5</v>
      </c>
      <c r="G243" s="34">
        <f>E243*F243</f>
        <v>0</v>
      </c>
      <c r="H243" s="18">
        <v>7.0000000000000001E-3</v>
      </c>
      <c r="I243" s="42">
        <f>E243*H243</f>
        <v>0</v>
      </c>
      <c r="J243" s="17" t="s">
        <v>243</v>
      </c>
      <c r="K243" s="17"/>
      <c r="L243" s="20">
        <v>502.45</v>
      </c>
      <c r="M243" s="20">
        <v>502.5</v>
      </c>
      <c r="N243" s="17" t="s">
        <v>19</v>
      </c>
      <c r="O243" s="17" t="s">
        <v>19</v>
      </c>
      <c r="P243" s="20">
        <v>502.5</v>
      </c>
    </row>
    <row r="244" spans="1:16" ht="11.1" customHeight="1" outlineLevel="1" x14ac:dyDescent="0.2">
      <c r="A244" s="16" t="s">
        <v>739</v>
      </c>
      <c r="B244" s="17" t="s">
        <v>740</v>
      </c>
      <c r="C244" s="17" t="s">
        <v>741</v>
      </c>
      <c r="D244" s="18">
        <v>30</v>
      </c>
      <c r="E244" s="18">
        <v>0</v>
      </c>
      <c r="F244" s="19">
        <f>IF(OR(N244="Да",O244="Да"),M244,IF(M244-(M244*B2/100)&lt;L244,L244,M244-(M244*B2/100)))</f>
        <v>502.5</v>
      </c>
      <c r="G244" s="34">
        <f>E244*F244</f>
        <v>0</v>
      </c>
      <c r="H244" s="18">
        <v>7.0000000000000001E-3</v>
      </c>
      <c r="I244" s="42">
        <f>E244*H244</f>
        <v>0</v>
      </c>
      <c r="J244" s="17" t="s">
        <v>243</v>
      </c>
      <c r="K244" s="17"/>
      <c r="L244" s="20">
        <v>502.45</v>
      </c>
      <c r="M244" s="20">
        <v>502.5</v>
      </c>
      <c r="N244" s="17" t="s">
        <v>19</v>
      </c>
      <c r="O244" s="17" t="s">
        <v>19</v>
      </c>
      <c r="P244" s="20">
        <v>502.5</v>
      </c>
    </row>
    <row r="245" spans="1:16" ht="11.1" customHeight="1" outlineLevel="1" x14ac:dyDescent="0.2">
      <c r="A245" s="16" t="s">
        <v>742</v>
      </c>
      <c r="B245" s="17" t="s">
        <v>743</v>
      </c>
      <c r="C245" s="17" t="s">
        <v>744</v>
      </c>
      <c r="D245" s="18">
        <v>9</v>
      </c>
      <c r="E245" s="18">
        <v>0</v>
      </c>
      <c r="F245" s="19">
        <f>IF(OR(N245="Да",O245="Да"),M245,IF(M245-(M245*B2/100)&lt;L245,L245,M245-(M245*B2/100)))</f>
        <v>502.5</v>
      </c>
      <c r="G245" s="34">
        <f>E245*F245</f>
        <v>0</v>
      </c>
      <c r="H245" s="18">
        <v>7.0000000000000001E-3</v>
      </c>
      <c r="I245" s="42">
        <f>E245*H245</f>
        <v>0</v>
      </c>
      <c r="J245" s="17" t="s">
        <v>223</v>
      </c>
      <c r="K245" s="17"/>
      <c r="L245" s="20">
        <v>502.45</v>
      </c>
      <c r="M245" s="20">
        <v>502.5</v>
      </c>
      <c r="N245" s="17" t="s">
        <v>19</v>
      </c>
      <c r="O245" s="17" t="s">
        <v>19</v>
      </c>
      <c r="P245" s="20">
        <v>502.5</v>
      </c>
    </row>
    <row r="246" spans="1:16" ht="11.1" customHeight="1" outlineLevel="1" x14ac:dyDescent="0.2">
      <c r="A246" s="16" t="s">
        <v>745</v>
      </c>
      <c r="B246" s="17" t="s">
        <v>746</v>
      </c>
      <c r="C246" s="17" t="s">
        <v>747</v>
      </c>
      <c r="D246" s="18">
        <v>3</v>
      </c>
      <c r="E246" s="18">
        <v>0</v>
      </c>
      <c r="F246" s="19">
        <f>IF(OR(N246="Да",O246="Да"),M246,IF(M246-(M246*B2/100)&lt;L246,L246,M246-(M246*B2/100)))</f>
        <v>502.5</v>
      </c>
      <c r="G246" s="34">
        <f>E246*F246</f>
        <v>0</v>
      </c>
      <c r="H246" s="18">
        <v>7.0000000000000001E-3</v>
      </c>
      <c r="I246" s="42">
        <f>E246*H246</f>
        <v>0</v>
      </c>
      <c r="J246" s="17" t="s">
        <v>239</v>
      </c>
      <c r="K246" s="17"/>
      <c r="L246" s="20">
        <v>502.45</v>
      </c>
      <c r="M246" s="20">
        <v>502.5</v>
      </c>
      <c r="N246" s="17" t="s">
        <v>19</v>
      </c>
      <c r="O246" s="17" t="s">
        <v>19</v>
      </c>
      <c r="P246" s="20">
        <v>502.5</v>
      </c>
    </row>
    <row r="247" spans="1:16" ht="11.1" customHeight="1" outlineLevel="1" x14ac:dyDescent="0.2">
      <c r="A247" s="16" t="s">
        <v>748</v>
      </c>
      <c r="B247" s="17" t="s">
        <v>749</v>
      </c>
      <c r="C247" s="17" t="s">
        <v>750</v>
      </c>
      <c r="D247" s="18">
        <v>9</v>
      </c>
      <c r="E247" s="18">
        <v>0</v>
      </c>
      <c r="F247" s="19">
        <f>IF(OR(N247="Да",O247="Да"),M247,IF(M247-(M247*B2/100)&lt;L247,L247,M247-(M247*B2/100)))</f>
        <v>78</v>
      </c>
      <c r="G247" s="34">
        <f>E247*F247</f>
        <v>0</v>
      </c>
      <c r="H247" s="18">
        <v>7.0000000000000001E-3</v>
      </c>
      <c r="I247" s="42">
        <f>E247*H247</f>
        <v>0</v>
      </c>
      <c r="J247" s="17" t="s">
        <v>223</v>
      </c>
      <c r="K247" s="17"/>
      <c r="L247" s="20">
        <v>78</v>
      </c>
      <c r="M247" s="20">
        <v>78</v>
      </c>
      <c r="N247" s="17" t="s">
        <v>19</v>
      </c>
      <c r="O247" s="17" t="s">
        <v>19</v>
      </c>
      <c r="P247" s="20">
        <v>78</v>
      </c>
    </row>
    <row r="248" spans="1:16" ht="11.1" customHeight="1" outlineLevel="1" x14ac:dyDescent="0.2">
      <c r="A248" s="16" t="s">
        <v>751</v>
      </c>
      <c r="B248" s="17" t="s">
        <v>752</v>
      </c>
      <c r="C248" s="17" t="s">
        <v>753</v>
      </c>
      <c r="D248" s="18">
        <v>25</v>
      </c>
      <c r="E248" s="18">
        <v>0</v>
      </c>
      <c r="F248" s="19">
        <f>IF(OR(N248="Да",O248="Да"),M248,IF(M248-(M248*B2/100)&lt;L248,L248,M248-(M248*B2/100)))</f>
        <v>78</v>
      </c>
      <c r="G248" s="34">
        <f>E248*F248</f>
        <v>0</v>
      </c>
      <c r="H248" s="18">
        <v>7.0000000000000001E-3</v>
      </c>
      <c r="I248" s="42">
        <f>E248*H248</f>
        <v>0</v>
      </c>
      <c r="J248" s="17" t="s">
        <v>223</v>
      </c>
      <c r="K248" s="17"/>
      <c r="L248" s="20">
        <v>78</v>
      </c>
      <c r="M248" s="20">
        <v>78</v>
      </c>
      <c r="N248" s="17" t="s">
        <v>19</v>
      </c>
      <c r="O248" s="17" t="s">
        <v>19</v>
      </c>
      <c r="P248" s="20">
        <v>78</v>
      </c>
    </row>
    <row r="249" spans="1:16" ht="11.1" customHeight="1" outlineLevel="1" x14ac:dyDescent="0.2">
      <c r="A249" s="16" t="s">
        <v>754</v>
      </c>
      <c r="B249" s="17" t="s">
        <v>755</v>
      </c>
      <c r="C249" s="17" t="s">
        <v>756</v>
      </c>
      <c r="D249" s="18">
        <v>28</v>
      </c>
      <c r="E249" s="18">
        <v>0</v>
      </c>
      <c r="F249" s="19">
        <f>IF(OR(N249="Да",O249="Да"),M249,IF(M249-(M249*B2/100)&lt;L249,L249,M249-(M249*B2/100)))</f>
        <v>78</v>
      </c>
      <c r="G249" s="34">
        <f>E249*F249</f>
        <v>0</v>
      </c>
      <c r="H249" s="18">
        <v>7.0000000000000001E-3</v>
      </c>
      <c r="I249" s="42">
        <f>E249*H249</f>
        <v>0</v>
      </c>
      <c r="J249" s="17" t="s">
        <v>223</v>
      </c>
      <c r="K249" s="17"/>
      <c r="L249" s="20">
        <v>78</v>
      </c>
      <c r="M249" s="20">
        <v>78</v>
      </c>
      <c r="N249" s="17" t="s">
        <v>19</v>
      </c>
      <c r="O249" s="17" t="s">
        <v>19</v>
      </c>
      <c r="P249" s="20">
        <v>78</v>
      </c>
    </row>
    <row r="250" spans="1:16" ht="11.1" customHeight="1" outlineLevel="1" x14ac:dyDescent="0.2">
      <c r="A250" s="16" t="s">
        <v>757</v>
      </c>
      <c r="B250" s="17" t="s">
        <v>758</v>
      </c>
      <c r="C250" s="17" t="s">
        <v>759</v>
      </c>
      <c r="D250" s="18">
        <v>14</v>
      </c>
      <c r="E250" s="18">
        <v>0</v>
      </c>
      <c r="F250" s="19">
        <f>IF(OR(N250="Да",O250="Да"),M250,IF(M250-(M250*B2/100)&lt;L250,L250,M250-(M250*B2/100)))</f>
        <v>78</v>
      </c>
      <c r="G250" s="34">
        <f>E250*F250</f>
        <v>0</v>
      </c>
      <c r="H250" s="18">
        <v>7.0000000000000001E-3</v>
      </c>
      <c r="I250" s="42">
        <f>E250*H250</f>
        <v>0</v>
      </c>
      <c r="J250" s="17" t="s">
        <v>223</v>
      </c>
      <c r="K250" s="17"/>
      <c r="L250" s="20">
        <v>78</v>
      </c>
      <c r="M250" s="20">
        <v>78</v>
      </c>
      <c r="N250" s="17" t="s">
        <v>19</v>
      </c>
      <c r="O250" s="17" t="s">
        <v>19</v>
      </c>
      <c r="P250" s="20">
        <v>78</v>
      </c>
    </row>
    <row r="251" spans="1:16" ht="11.1" customHeight="1" outlineLevel="1" x14ac:dyDescent="0.2">
      <c r="A251" s="16" t="s">
        <v>760</v>
      </c>
      <c r="B251" s="17" t="s">
        <v>761</v>
      </c>
      <c r="C251" s="17" t="s">
        <v>762</v>
      </c>
      <c r="D251" s="18">
        <v>4</v>
      </c>
      <c r="E251" s="18">
        <v>0</v>
      </c>
      <c r="F251" s="19">
        <f>IF(OR(N251="Да",O251="Да"),M251,IF(M251-(M251*B2/100)&lt;L251,L251,M251-(M251*B2/100)))</f>
        <v>78</v>
      </c>
      <c r="G251" s="34">
        <f>E251*F251</f>
        <v>0</v>
      </c>
      <c r="H251" s="18">
        <v>7.0000000000000001E-3</v>
      </c>
      <c r="I251" s="42">
        <f>E251*H251</f>
        <v>0</v>
      </c>
      <c r="J251" s="17" t="s">
        <v>223</v>
      </c>
      <c r="K251" s="17"/>
      <c r="L251" s="20">
        <v>78</v>
      </c>
      <c r="M251" s="20">
        <v>78</v>
      </c>
      <c r="N251" s="17" t="s">
        <v>19</v>
      </c>
      <c r="O251" s="17" t="s">
        <v>19</v>
      </c>
      <c r="P251" s="20">
        <v>78</v>
      </c>
    </row>
    <row r="252" spans="1:16" ht="11.1" customHeight="1" outlineLevel="1" x14ac:dyDescent="0.2">
      <c r="A252" s="6" t="s">
        <v>763</v>
      </c>
      <c r="B252" s="7" t="s">
        <v>764</v>
      </c>
      <c r="C252" s="7" t="s">
        <v>765</v>
      </c>
      <c r="D252" s="8">
        <v>888</v>
      </c>
      <c r="E252" s="8">
        <v>0</v>
      </c>
      <c r="F252" s="9">
        <f>IF(OR(N252="Да",O252="Да"),M252,IF(M252-(M252*B2/100)&lt;L252,L252,M252-(M252*B2/100)))</f>
        <v>609</v>
      </c>
      <c r="G252" s="32">
        <f>E252*F252</f>
        <v>0</v>
      </c>
      <c r="H252" s="8">
        <v>3.2000000000000001E-2</v>
      </c>
      <c r="I252" s="40">
        <f>E252*H252</f>
        <v>0</v>
      </c>
      <c r="J252" s="7"/>
      <c r="K252" s="7" t="s">
        <v>18</v>
      </c>
      <c r="L252" s="10">
        <v>608.94000000000005</v>
      </c>
      <c r="M252" s="10">
        <v>609</v>
      </c>
      <c r="N252" s="7" t="s">
        <v>19</v>
      </c>
      <c r="O252" s="7" t="s">
        <v>19</v>
      </c>
      <c r="P252" s="10">
        <v>609</v>
      </c>
    </row>
    <row r="253" spans="1:16" ht="11.1" customHeight="1" outlineLevel="1" x14ac:dyDescent="0.2">
      <c r="A253" s="11" t="s">
        <v>766</v>
      </c>
      <c r="B253" s="12" t="s">
        <v>767</v>
      </c>
      <c r="C253" s="12" t="s">
        <v>768</v>
      </c>
      <c r="D253" s="13">
        <v>18</v>
      </c>
      <c r="E253" s="13">
        <v>0</v>
      </c>
      <c r="F253" s="14">
        <f>IF(OR(N253="Да",O253="Да"),M253,IF(M253-(M253*B2/100)&lt;L253,L253,M253-(M253*B2/100)))</f>
        <v>1170</v>
      </c>
      <c r="G253" s="33">
        <f>E253*F253</f>
        <v>0</v>
      </c>
      <c r="H253" s="13">
        <v>7.0000000000000007E-2</v>
      </c>
      <c r="I253" s="41">
        <f>E253*H253</f>
        <v>0</v>
      </c>
      <c r="J253" s="12" t="s">
        <v>58</v>
      </c>
      <c r="K253" s="12" t="s">
        <v>59</v>
      </c>
      <c r="L253" s="22">
        <v>1184.8900000000001</v>
      </c>
      <c r="M253" s="22">
        <v>1170</v>
      </c>
      <c r="N253" s="12" t="s">
        <v>24</v>
      </c>
      <c r="O253" s="12" t="s">
        <v>19</v>
      </c>
      <c r="P253" s="22">
        <v>1185</v>
      </c>
    </row>
    <row r="254" spans="1:16" ht="11.1" customHeight="1" outlineLevel="1" x14ac:dyDescent="0.2">
      <c r="A254" s="11" t="s">
        <v>769</v>
      </c>
      <c r="B254" s="12" t="s">
        <v>770</v>
      </c>
      <c r="C254" s="12" t="s">
        <v>771</v>
      </c>
      <c r="D254" s="13">
        <v>17</v>
      </c>
      <c r="E254" s="13">
        <v>0</v>
      </c>
      <c r="F254" s="14">
        <f>IF(OR(N254="Да",O254="Да"),M254,IF(M254-(M254*B2/100)&lt;L254,L254,M254-(M254*B2/100)))</f>
        <v>1170</v>
      </c>
      <c r="G254" s="33">
        <f>E254*F254</f>
        <v>0</v>
      </c>
      <c r="H254" s="13">
        <v>7.0000000000000007E-2</v>
      </c>
      <c r="I254" s="41">
        <f>E254*H254</f>
        <v>0</v>
      </c>
      <c r="J254" s="12" t="s">
        <v>58</v>
      </c>
      <c r="K254" s="12" t="s">
        <v>59</v>
      </c>
      <c r="L254" s="22">
        <v>1184.8900000000001</v>
      </c>
      <c r="M254" s="22">
        <v>1170</v>
      </c>
      <c r="N254" s="12" t="s">
        <v>24</v>
      </c>
      <c r="O254" s="12" t="s">
        <v>19</v>
      </c>
      <c r="P254" s="22">
        <v>1185</v>
      </c>
    </row>
    <row r="255" spans="1:16" ht="11.1" customHeight="1" outlineLevel="1" x14ac:dyDescent="0.2">
      <c r="A255" s="11" t="s">
        <v>772</v>
      </c>
      <c r="B255" s="12" t="s">
        <v>773</v>
      </c>
      <c r="C255" s="12" t="s">
        <v>774</v>
      </c>
      <c r="D255" s="13">
        <v>7</v>
      </c>
      <c r="E255" s="13">
        <v>0</v>
      </c>
      <c r="F255" s="14">
        <f>IF(OR(N255="Да",O255="Да"),M255,IF(M255-(M255*B2/100)&lt;L255,L255,M255-(M255*B2/100)))</f>
        <v>1170</v>
      </c>
      <c r="G255" s="33">
        <f>E255*F255</f>
        <v>0</v>
      </c>
      <c r="H255" s="13">
        <v>7.0000000000000007E-2</v>
      </c>
      <c r="I255" s="41">
        <f>E255*H255</f>
        <v>0</v>
      </c>
      <c r="J255" s="12" t="s">
        <v>58</v>
      </c>
      <c r="K255" s="12" t="s">
        <v>59</v>
      </c>
      <c r="L255" s="22">
        <v>1184.8900000000001</v>
      </c>
      <c r="M255" s="22">
        <v>1170</v>
      </c>
      <c r="N255" s="12" t="s">
        <v>24</v>
      </c>
      <c r="O255" s="12" t="s">
        <v>19</v>
      </c>
      <c r="P255" s="22">
        <v>1185</v>
      </c>
    </row>
    <row r="256" spans="1:16" ht="11.1" customHeight="1" outlineLevel="1" x14ac:dyDescent="0.2">
      <c r="A256" s="11" t="s">
        <v>775</v>
      </c>
      <c r="B256" s="12" t="s">
        <v>776</v>
      </c>
      <c r="C256" s="12" t="s">
        <v>777</v>
      </c>
      <c r="D256" s="13">
        <v>9</v>
      </c>
      <c r="E256" s="13">
        <v>0</v>
      </c>
      <c r="F256" s="14">
        <f>IF(OR(N256="Да",O256="Да"),M256,IF(M256-(M256*B2/100)&lt;L256,L256,M256-(M256*B2/100)))</f>
        <v>960</v>
      </c>
      <c r="G256" s="33">
        <f>E256*F256</f>
        <v>0</v>
      </c>
      <c r="H256" s="13">
        <v>0.02</v>
      </c>
      <c r="I256" s="41">
        <f>E256*H256</f>
        <v>0</v>
      </c>
      <c r="J256" s="12" t="s">
        <v>58</v>
      </c>
      <c r="K256" s="12" t="s">
        <v>59</v>
      </c>
      <c r="L256" s="15">
        <v>974.91</v>
      </c>
      <c r="M256" s="15">
        <v>960</v>
      </c>
      <c r="N256" s="12" t="s">
        <v>24</v>
      </c>
      <c r="O256" s="12" t="s">
        <v>19</v>
      </c>
      <c r="P256" s="15">
        <v>975</v>
      </c>
    </row>
    <row r="257" spans="1:16" ht="11.1" customHeight="1" outlineLevel="1" x14ac:dyDescent="0.2">
      <c r="A257" s="11" t="s">
        <v>778</v>
      </c>
      <c r="B257" s="12" t="s">
        <v>779</v>
      </c>
      <c r="C257" s="12" t="s">
        <v>780</v>
      </c>
      <c r="D257" s="13">
        <v>5</v>
      </c>
      <c r="E257" s="13">
        <v>0</v>
      </c>
      <c r="F257" s="14">
        <f>IF(OR(N257="Да",O257="Да"),M257,IF(M257-(M257*B2/100)&lt;L257,L257,M257-(M257*B2/100)))</f>
        <v>960</v>
      </c>
      <c r="G257" s="33">
        <f>E257*F257</f>
        <v>0</v>
      </c>
      <c r="H257" s="13">
        <v>0.02</v>
      </c>
      <c r="I257" s="41">
        <f>E257*H257</f>
        <v>0</v>
      </c>
      <c r="J257" s="12" t="s">
        <v>58</v>
      </c>
      <c r="K257" s="12" t="s">
        <v>59</v>
      </c>
      <c r="L257" s="15">
        <v>974.91</v>
      </c>
      <c r="M257" s="15">
        <v>960</v>
      </c>
      <c r="N257" s="12" t="s">
        <v>24</v>
      </c>
      <c r="O257" s="12" t="s">
        <v>19</v>
      </c>
      <c r="P257" s="15">
        <v>975</v>
      </c>
    </row>
    <row r="258" spans="1:16" ht="11.1" customHeight="1" outlineLevel="1" x14ac:dyDescent="0.2">
      <c r="A258" s="16" t="s">
        <v>781</v>
      </c>
      <c r="B258" s="17" t="s">
        <v>782</v>
      </c>
      <c r="C258" s="17" t="s">
        <v>783</v>
      </c>
      <c r="D258" s="18">
        <v>49</v>
      </c>
      <c r="E258" s="18">
        <v>0</v>
      </c>
      <c r="F258" s="19">
        <f>IF(OR(N258="Да",O258="Да"),M258,IF(M258-(M258*B2/100)&lt;L258,L258,M258-(M258*B2/100)))</f>
        <v>556.91999999999996</v>
      </c>
      <c r="G258" s="34">
        <f>E258*F258</f>
        <v>0</v>
      </c>
      <c r="H258" s="18">
        <v>5.5E-2</v>
      </c>
      <c r="I258" s="42">
        <f>E258*H258</f>
        <v>0</v>
      </c>
      <c r="J258" s="17"/>
      <c r="K258" s="17"/>
      <c r="L258" s="20">
        <v>556.87</v>
      </c>
      <c r="M258" s="20">
        <v>556.91999999999996</v>
      </c>
      <c r="N258" s="17" t="s">
        <v>19</v>
      </c>
      <c r="O258" s="17" t="s">
        <v>19</v>
      </c>
      <c r="P258" s="20">
        <v>556.91999999999996</v>
      </c>
    </row>
    <row r="259" spans="1:16" ht="11.1" customHeight="1" outlineLevel="1" x14ac:dyDescent="0.2">
      <c r="A259" s="16" t="s">
        <v>784</v>
      </c>
      <c r="B259" s="17" t="s">
        <v>785</v>
      </c>
      <c r="C259" s="17" t="s">
        <v>786</v>
      </c>
      <c r="D259" s="18">
        <v>15</v>
      </c>
      <c r="E259" s="18">
        <v>0</v>
      </c>
      <c r="F259" s="19">
        <f>IF(OR(N259="Да",O259="Да"),M259,IF(M259-(M259*B2/100)&lt;L259,L259,M259-(M259*B2/100)))</f>
        <v>556.91999999999996</v>
      </c>
      <c r="G259" s="34">
        <f>E259*F259</f>
        <v>0</v>
      </c>
      <c r="H259" s="18">
        <v>5.5E-2</v>
      </c>
      <c r="I259" s="42">
        <f>E259*H259</f>
        <v>0</v>
      </c>
      <c r="J259" s="17"/>
      <c r="K259" s="17"/>
      <c r="L259" s="20">
        <v>556.87</v>
      </c>
      <c r="M259" s="20">
        <v>556.91999999999996</v>
      </c>
      <c r="N259" s="17" t="s">
        <v>19</v>
      </c>
      <c r="O259" s="17" t="s">
        <v>19</v>
      </c>
      <c r="P259" s="20">
        <v>556.91999999999996</v>
      </c>
    </row>
    <row r="260" spans="1:16" ht="12.95" customHeight="1" x14ac:dyDescent="0.2">
      <c r="A260" s="26" t="s">
        <v>787</v>
      </c>
      <c r="B260" s="26"/>
      <c r="C260" s="26"/>
      <c r="D260" s="5"/>
      <c r="E260" s="39"/>
      <c r="F260" s="29">
        <f>IF(OR(N260="Да",O260="Да"),M260,IF(M260-(M260*B2/100)&lt;L260,L260,M260-(M260*B2/100)))</f>
        <v>0</v>
      </c>
      <c r="G260" s="29"/>
      <c r="H260" s="5"/>
      <c r="I260" s="39"/>
      <c r="J260" s="5"/>
      <c r="K260" s="5"/>
      <c r="L260" s="5"/>
      <c r="M260" s="5"/>
      <c r="N260" s="5"/>
      <c r="O260" s="5"/>
      <c r="P260" s="5"/>
    </row>
    <row r="261" spans="1:16" ht="11.1" customHeight="1" outlineLevel="1" x14ac:dyDescent="0.2">
      <c r="A261" s="11" t="s">
        <v>788</v>
      </c>
      <c r="B261" s="12" t="s">
        <v>789</v>
      </c>
      <c r="C261" s="12" t="s">
        <v>790</v>
      </c>
      <c r="D261" s="13">
        <v>9</v>
      </c>
      <c r="E261" s="13">
        <v>0</v>
      </c>
      <c r="F261" s="14">
        <f>IF(OR(N261="Да",O261="Да"),M261,IF(M261-(M261*B2/100)&lt;L261,L261,M261-(M261*B2/100)))</f>
        <v>95.56</v>
      </c>
      <c r="G261" s="33">
        <f>E261*F261</f>
        <v>0</v>
      </c>
      <c r="H261" s="13">
        <v>6.7000000000000004E-2</v>
      </c>
      <c r="I261" s="41">
        <f>E261*H261</f>
        <v>0</v>
      </c>
      <c r="J261" s="12"/>
      <c r="K261" s="12" t="s">
        <v>59</v>
      </c>
      <c r="L261" s="15">
        <v>101.54</v>
      </c>
      <c r="M261" s="15">
        <v>95.56</v>
      </c>
      <c r="N261" s="12" t="s">
        <v>24</v>
      </c>
      <c r="O261" s="12" t="s">
        <v>19</v>
      </c>
      <c r="P261" s="15">
        <v>119.45</v>
      </c>
    </row>
    <row r="262" spans="1:16" ht="11.1" customHeight="1" outlineLevel="1" x14ac:dyDescent="0.2">
      <c r="A262" s="11" t="s">
        <v>791</v>
      </c>
      <c r="B262" s="12" t="s">
        <v>792</v>
      </c>
      <c r="C262" s="12" t="s">
        <v>793</v>
      </c>
      <c r="D262" s="13">
        <v>18</v>
      </c>
      <c r="E262" s="13">
        <v>0</v>
      </c>
      <c r="F262" s="14">
        <f>IF(OR(N262="Да",O262="Да"),M262,IF(M262-(M262*B2/100)&lt;L262,L262,M262-(M262*B2/100)))</f>
        <v>118.44</v>
      </c>
      <c r="G262" s="33">
        <f>E262*F262</f>
        <v>0</v>
      </c>
      <c r="H262" s="13">
        <v>2.8000000000000001E-2</v>
      </c>
      <c r="I262" s="41">
        <f>E262*H262</f>
        <v>0</v>
      </c>
      <c r="J262" s="12" t="s">
        <v>794</v>
      </c>
      <c r="K262" s="12" t="s">
        <v>59</v>
      </c>
      <c r="L262" s="15">
        <v>125.85</v>
      </c>
      <c r="M262" s="15">
        <v>118.44</v>
      </c>
      <c r="N262" s="12" t="s">
        <v>24</v>
      </c>
      <c r="O262" s="12" t="s">
        <v>19</v>
      </c>
      <c r="P262" s="15">
        <v>148.05000000000001</v>
      </c>
    </row>
    <row r="263" spans="1:16" ht="11.1" customHeight="1" outlineLevel="1" x14ac:dyDescent="0.2">
      <c r="A263" s="11" t="s">
        <v>795</v>
      </c>
      <c r="B263" s="12" t="s">
        <v>796</v>
      </c>
      <c r="C263" s="12" t="s">
        <v>797</v>
      </c>
      <c r="D263" s="13">
        <v>65</v>
      </c>
      <c r="E263" s="13">
        <v>0</v>
      </c>
      <c r="F263" s="14">
        <f>IF(OR(N263="Да",O263="Да"),M263,IF(M263-(M263*B2/100)&lt;L263,L263,M263-(M263*B2/100)))</f>
        <v>94.75</v>
      </c>
      <c r="G263" s="33">
        <f>E263*F263</f>
        <v>0</v>
      </c>
      <c r="H263" s="13">
        <v>2.8000000000000001E-2</v>
      </c>
      <c r="I263" s="41">
        <f>E263*H263</f>
        <v>0</v>
      </c>
      <c r="J263" s="12" t="s">
        <v>794</v>
      </c>
      <c r="K263" s="12" t="s">
        <v>59</v>
      </c>
      <c r="L263" s="15">
        <v>125.85</v>
      </c>
      <c r="M263" s="15">
        <v>94.75</v>
      </c>
      <c r="N263" s="12" t="s">
        <v>24</v>
      </c>
      <c r="O263" s="12" t="s">
        <v>19</v>
      </c>
      <c r="P263" s="15">
        <v>148.05000000000001</v>
      </c>
    </row>
    <row r="264" spans="1:16" ht="11.1" customHeight="1" outlineLevel="1" x14ac:dyDescent="0.2">
      <c r="A264" s="11" t="s">
        <v>798</v>
      </c>
      <c r="B264" s="12" t="s">
        <v>799</v>
      </c>
      <c r="C264" s="12" t="s">
        <v>800</v>
      </c>
      <c r="D264" s="13">
        <v>108</v>
      </c>
      <c r="E264" s="13">
        <v>0</v>
      </c>
      <c r="F264" s="14">
        <f>IF(OR(N264="Да",O264="Да"),M264,IF(M264-(M264*B2/100)&lt;L264,L264,M264-(M264*B2/100)))</f>
        <v>107.7</v>
      </c>
      <c r="G264" s="33">
        <f>E264*F264</f>
        <v>0</v>
      </c>
      <c r="H264" s="13">
        <v>2.5000000000000001E-2</v>
      </c>
      <c r="I264" s="41">
        <f>E264*H264</f>
        <v>0</v>
      </c>
      <c r="J264" s="12" t="s">
        <v>794</v>
      </c>
      <c r="K264" s="12" t="s">
        <v>59</v>
      </c>
      <c r="L264" s="15">
        <v>143.05000000000001</v>
      </c>
      <c r="M264" s="15">
        <v>107.7</v>
      </c>
      <c r="N264" s="12" t="s">
        <v>24</v>
      </c>
      <c r="O264" s="12" t="s">
        <v>19</v>
      </c>
      <c r="P264" s="15">
        <v>168.29</v>
      </c>
    </row>
    <row r="265" spans="1:16" ht="11.1" customHeight="1" outlineLevel="1" x14ac:dyDescent="0.2">
      <c r="A265" s="11" t="s">
        <v>801</v>
      </c>
      <c r="B265" s="12" t="s">
        <v>802</v>
      </c>
      <c r="C265" s="12" t="s">
        <v>803</v>
      </c>
      <c r="D265" s="13">
        <v>14</v>
      </c>
      <c r="E265" s="13">
        <v>0</v>
      </c>
      <c r="F265" s="14">
        <f>IF(OR(N265="Да",O265="Да"),M265,IF(M265-(M265*B2/100)&lt;L265,L265,M265-(M265*B2/100)))</f>
        <v>223.42</v>
      </c>
      <c r="G265" s="33">
        <f>E265*F265</f>
        <v>0</v>
      </c>
      <c r="H265" s="13">
        <v>7.2999999999999995E-2</v>
      </c>
      <c r="I265" s="41">
        <f>E265*H265</f>
        <v>0</v>
      </c>
      <c r="J265" s="12" t="s">
        <v>804</v>
      </c>
      <c r="K265" s="12" t="s">
        <v>59</v>
      </c>
      <c r="L265" s="15">
        <v>237.38</v>
      </c>
      <c r="M265" s="15">
        <v>223.42</v>
      </c>
      <c r="N265" s="12" t="s">
        <v>24</v>
      </c>
      <c r="O265" s="12" t="s">
        <v>19</v>
      </c>
      <c r="P265" s="15">
        <v>279.27</v>
      </c>
    </row>
    <row r="266" spans="1:16" ht="11.1" customHeight="1" outlineLevel="1" x14ac:dyDescent="0.2">
      <c r="A266" s="11" t="s">
        <v>805</v>
      </c>
      <c r="B266" s="12" t="s">
        <v>806</v>
      </c>
      <c r="C266" s="12" t="s">
        <v>807</v>
      </c>
      <c r="D266" s="13">
        <v>24</v>
      </c>
      <c r="E266" s="13">
        <v>0</v>
      </c>
      <c r="F266" s="14">
        <f>IF(OR(N266="Да",O266="Да"),M266,IF(M266-(M266*B2/100)&lt;L266,L266,M266-(M266*B2/100)))</f>
        <v>214.91</v>
      </c>
      <c r="G266" s="33">
        <f>E266*F266</f>
        <v>0</v>
      </c>
      <c r="H266" s="13">
        <v>6.3E-2</v>
      </c>
      <c r="I266" s="41">
        <f>E266*H266</f>
        <v>0</v>
      </c>
      <c r="J266" s="12" t="s">
        <v>808</v>
      </c>
      <c r="K266" s="12" t="s">
        <v>59</v>
      </c>
      <c r="L266" s="15">
        <v>228.35</v>
      </c>
      <c r="M266" s="15">
        <v>214.91</v>
      </c>
      <c r="N266" s="12" t="s">
        <v>24</v>
      </c>
      <c r="O266" s="12" t="s">
        <v>19</v>
      </c>
      <c r="P266" s="15">
        <v>268.64</v>
      </c>
    </row>
    <row r="267" spans="1:16" ht="11.1" customHeight="1" outlineLevel="1" x14ac:dyDescent="0.2">
      <c r="A267" s="11" t="s">
        <v>809</v>
      </c>
      <c r="B267" s="12" t="s">
        <v>810</v>
      </c>
      <c r="C267" s="12" t="s">
        <v>811</v>
      </c>
      <c r="D267" s="13">
        <v>9</v>
      </c>
      <c r="E267" s="13">
        <v>0</v>
      </c>
      <c r="F267" s="14">
        <f>IF(OR(N267="Да",O267="Да"),M267,IF(M267-(M267*B2/100)&lt;L267,L267,M267-(M267*B2/100)))</f>
        <v>214.91</v>
      </c>
      <c r="G267" s="33">
        <f>E267*F267</f>
        <v>0</v>
      </c>
      <c r="H267" s="13">
        <v>6.3E-2</v>
      </c>
      <c r="I267" s="41">
        <f>E267*H267</f>
        <v>0</v>
      </c>
      <c r="J267" s="12" t="s">
        <v>808</v>
      </c>
      <c r="K267" s="12" t="s">
        <v>59</v>
      </c>
      <c r="L267" s="15">
        <v>228.35</v>
      </c>
      <c r="M267" s="15">
        <v>214.91</v>
      </c>
      <c r="N267" s="12" t="s">
        <v>24</v>
      </c>
      <c r="O267" s="12" t="s">
        <v>19</v>
      </c>
      <c r="P267" s="15">
        <v>268.64</v>
      </c>
    </row>
    <row r="268" spans="1:16" ht="11.1" customHeight="1" outlineLevel="1" x14ac:dyDescent="0.2">
      <c r="A268" s="11" t="s">
        <v>812</v>
      </c>
      <c r="B268" s="12" t="s">
        <v>813</v>
      </c>
      <c r="C268" s="12" t="s">
        <v>814</v>
      </c>
      <c r="D268" s="13">
        <v>25</v>
      </c>
      <c r="E268" s="13">
        <v>0</v>
      </c>
      <c r="F268" s="14">
        <f>IF(OR(N268="Да",O268="Да"),M268,IF(M268-(M268*B2/100)&lt;L268,L268,M268-(M268*B2/100)))</f>
        <v>214.91</v>
      </c>
      <c r="G268" s="33">
        <f>E268*F268</f>
        <v>0</v>
      </c>
      <c r="H268" s="13">
        <v>6.3E-2</v>
      </c>
      <c r="I268" s="41">
        <f>E268*H268</f>
        <v>0</v>
      </c>
      <c r="J268" s="12" t="s">
        <v>808</v>
      </c>
      <c r="K268" s="12" t="s">
        <v>59</v>
      </c>
      <c r="L268" s="15">
        <v>228.35</v>
      </c>
      <c r="M268" s="15">
        <v>214.91</v>
      </c>
      <c r="N268" s="12" t="s">
        <v>24</v>
      </c>
      <c r="O268" s="12" t="s">
        <v>19</v>
      </c>
      <c r="P268" s="15">
        <v>268.64</v>
      </c>
    </row>
    <row r="269" spans="1:16" ht="11.1" customHeight="1" outlineLevel="1" x14ac:dyDescent="0.2">
      <c r="A269" s="11" t="s">
        <v>815</v>
      </c>
      <c r="B269" s="12" t="s">
        <v>816</v>
      </c>
      <c r="C269" s="12" t="s">
        <v>817</v>
      </c>
      <c r="D269" s="13">
        <v>16</v>
      </c>
      <c r="E269" s="13">
        <v>0</v>
      </c>
      <c r="F269" s="14">
        <f>IF(OR(N269="Да",O269="Да"),M269,IF(M269-(M269*B2/100)&lt;L269,L269,M269-(M269*B2/100)))</f>
        <v>214.91</v>
      </c>
      <c r="G269" s="33">
        <f>E269*F269</f>
        <v>0</v>
      </c>
      <c r="H269" s="13">
        <v>6.3E-2</v>
      </c>
      <c r="I269" s="41">
        <f>E269*H269</f>
        <v>0</v>
      </c>
      <c r="J269" s="12" t="s">
        <v>808</v>
      </c>
      <c r="K269" s="12" t="s">
        <v>59</v>
      </c>
      <c r="L269" s="15">
        <v>228.35</v>
      </c>
      <c r="M269" s="15">
        <v>214.91</v>
      </c>
      <c r="N269" s="12" t="s">
        <v>24</v>
      </c>
      <c r="O269" s="12" t="s">
        <v>19</v>
      </c>
      <c r="P269" s="15">
        <v>268.64</v>
      </c>
    </row>
    <row r="270" spans="1:16" ht="11.1" customHeight="1" outlineLevel="1" x14ac:dyDescent="0.2">
      <c r="A270" s="11" t="s">
        <v>818</v>
      </c>
      <c r="B270" s="12" t="s">
        <v>819</v>
      </c>
      <c r="C270" s="12" t="s">
        <v>820</v>
      </c>
      <c r="D270" s="13">
        <v>4</v>
      </c>
      <c r="E270" s="13">
        <v>0</v>
      </c>
      <c r="F270" s="14">
        <f>IF(OR(N270="Да",O270="Да"),M270,IF(M270-(M270*B2/100)&lt;L270,L270,M270-(M270*B2/100)))</f>
        <v>214.91</v>
      </c>
      <c r="G270" s="33">
        <f>E270*F270</f>
        <v>0</v>
      </c>
      <c r="H270" s="13">
        <v>6.3E-2</v>
      </c>
      <c r="I270" s="41">
        <f>E270*H270</f>
        <v>0</v>
      </c>
      <c r="J270" s="12" t="s">
        <v>808</v>
      </c>
      <c r="K270" s="12" t="s">
        <v>59</v>
      </c>
      <c r="L270" s="15">
        <v>228.35</v>
      </c>
      <c r="M270" s="15">
        <v>214.91</v>
      </c>
      <c r="N270" s="12" t="s">
        <v>24</v>
      </c>
      <c r="O270" s="12" t="s">
        <v>19</v>
      </c>
      <c r="P270" s="15">
        <v>268.64</v>
      </c>
    </row>
    <row r="271" spans="1:16" ht="11.1" customHeight="1" outlineLevel="1" x14ac:dyDescent="0.2">
      <c r="A271" s="11" t="s">
        <v>821</v>
      </c>
      <c r="B271" s="12" t="s">
        <v>822</v>
      </c>
      <c r="C271" s="12" t="s">
        <v>823</v>
      </c>
      <c r="D271" s="13">
        <v>19</v>
      </c>
      <c r="E271" s="13">
        <v>0</v>
      </c>
      <c r="F271" s="14">
        <f>IF(OR(N271="Да",O271="Да"),M271,IF(M271-(M271*B2/100)&lt;L271,L271,M271-(M271*B2/100)))</f>
        <v>232.96</v>
      </c>
      <c r="G271" s="33">
        <f>E271*F271</f>
        <v>0</v>
      </c>
      <c r="H271" s="13">
        <v>7.0000000000000007E-2</v>
      </c>
      <c r="I271" s="41">
        <f>E271*H271</f>
        <v>0</v>
      </c>
      <c r="J271" s="12" t="s">
        <v>804</v>
      </c>
      <c r="K271" s="12" t="s">
        <v>59</v>
      </c>
      <c r="L271" s="15">
        <v>247.52</v>
      </c>
      <c r="M271" s="15">
        <v>232.96</v>
      </c>
      <c r="N271" s="12" t="s">
        <v>24</v>
      </c>
      <c r="O271" s="12" t="s">
        <v>19</v>
      </c>
      <c r="P271" s="15">
        <v>291.2</v>
      </c>
    </row>
    <row r="272" spans="1:16" ht="11.1" customHeight="1" outlineLevel="1" x14ac:dyDescent="0.2">
      <c r="A272" s="11" t="s">
        <v>824</v>
      </c>
      <c r="B272" s="12" t="s">
        <v>825</v>
      </c>
      <c r="C272" s="12" t="s">
        <v>826</v>
      </c>
      <c r="D272" s="13">
        <v>3</v>
      </c>
      <c r="E272" s="13">
        <v>0</v>
      </c>
      <c r="F272" s="14">
        <f>IF(OR(N272="Да",O272="Да"),M272,IF(M272-(M272*B2/100)&lt;L272,L272,M272-(M272*B2/100)))</f>
        <v>291.60000000000002</v>
      </c>
      <c r="G272" s="33">
        <f>E272*F272</f>
        <v>0</v>
      </c>
      <c r="H272" s="13">
        <v>0.08</v>
      </c>
      <c r="I272" s="41">
        <f>E272*H272</f>
        <v>0</v>
      </c>
      <c r="J272" s="12" t="s">
        <v>804</v>
      </c>
      <c r="K272" s="12" t="s">
        <v>59</v>
      </c>
      <c r="L272" s="15">
        <v>309.83</v>
      </c>
      <c r="M272" s="15">
        <v>291.60000000000002</v>
      </c>
      <c r="N272" s="12" t="s">
        <v>24</v>
      </c>
      <c r="O272" s="12" t="s">
        <v>19</v>
      </c>
      <c r="P272" s="15">
        <v>364.5</v>
      </c>
    </row>
    <row r="273" spans="1:16" ht="11.1" customHeight="1" outlineLevel="1" x14ac:dyDescent="0.2">
      <c r="A273" s="11" t="s">
        <v>827</v>
      </c>
      <c r="B273" s="12" t="s">
        <v>828</v>
      </c>
      <c r="C273" s="12" t="s">
        <v>829</v>
      </c>
      <c r="D273" s="13">
        <v>8</v>
      </c>
      <c r="E273" s="13">
        <v>0</v>
      </c>
      <c r="F273" s="14">
        <f>IF(OR(N273="Да",O273="Да"),M273,IF(M273-(M273*B2/100)&lt;L273,L273,M273-(M273*B2/100)))</f>
        <v>291.64999999999998</v>
      </c>
      <c r="G273" s="33">
        <f>E273*F273</f>
        <v>0</v>
      </c>
      <c r="H273" s="13">
        <v>0.08</v>
      </c>
      <c r="I273" s="41">
        <f>E273*H273</f>
        <v>0</v>
      </c>
      <c r="J273" s="12" t="s">
        <v>804</v>
      </c>
      <c r="K273" s="12" t="s">
        <v>59</v>
      </c>
      <c r="L273" s="15">
        <v>309.88</v>
      </c>
      <c r="M273" s="15">
        <v>291.64999999999998</v>
      </c>
      <c r="N273" s="12" t="s">
        <v>24</v>
      </c>
      <c r="O273" s="12" t="s">
        <v>19</v>
      </c>
      <c r="P273" s="15">
        <v>364.56</v>
      </c>
    </row>
    <row r="274" spans="1:16" ht="11.1" customHeight="1" outlineLevel="1" x14ac:dyDescent="0.2">
      <c r="A274" s="11" t="s">
        <v>830</v>
      </c>
      <c r="B274" s="12" t="s">
        <v>831</v>
      </c>
      <c r="C274" s="12" t="s">
        <v>832</v>
      </c>
      <c r="D274" s="13">
        <v>24</v>
      </c>
      <c r="E274" s="13">
        <v>0</v>
      </c>
      <c r="F274" s="14">
        <f>IF(OR(N274="Да",O274="Да"),M274,IF(M274-(M274*B2/100)&lt;L274,L274,M274-(M274*B2/100)))</f>
        <v>298.22000000000003</v>
      </c>
      <c r="G274" s="33">
        <f>E274*F274</f>
        <v>0</v>
      </c>
      <c r="H274" s="13">
        <v>0.08</v>
      </c>
      <c r="I274" s="41">
        <f>E274*H274</f>
        <v>0</v>
      </c>
      <c r="J274" s="12" t="s">
        <v>804</v>
      </c>
      <c r="K274" s="12" t="s">
        <v>59</v>
      </c>
      <c r="L274" s="15">
        <v>316.87</v>
      </c>
      <c r="M274" s="15">
        <v>298.22000000000003</v>
      </c>
      <c r="N274" s="12" t="s">
        <v>24</v>
      </c>
      <c r="O274" s="12" t="s">
        <v>19</v>
      </c>
      <c r="P274" s="15">
        <v>372.78</v>
      </c>
    </row>
    <row r="275" spans="1:16" ht="11.1" customHeight="1" outlineLevel="1" x14ac:dyDescent="0.2">
      <c r="A275" s="11" t="s">
        <v>833</v>
      </c>
      <c r="B275" s="12" t="s">
        <v>834</v>
      </c>
      <c r="C275" s="12" t="s">
        <v>835</v>
      </c>
      <c r="D275" s="13">
        <v>12</v>
      </c>
      <c r="E275" s="13">
        <v>0</v>
      </c>
      <c r="F275" s="14">
        <f>IF(OR(N275="Да",O275="Да"),M275,IF(M275-(M275*B2/100)&lt;L275,L275,M275-(M275*B2/100)))</f>
        <v>329.2</v>
      </c>
      <c r="G275" s="33">
        <f>E275*F275</f>
        <v>0</v>
      </c>
      <c r="H275" s="13">
        <v>0.08</v>
      </c>
      <c r="I275" s="41">
        <f>E275*H275</f>
        <v>0</v>
      </c>
      <c r="J275" s="12" t="s">
        <v>804</v>
      </c>
      <c r="K275" s="12" t="s">
        <v>59</v>
      </c>
      <c r="L275" s="15">
        <v>349.78</v>
      </c>
      <c r="M275" s="15">
        <v>329.2</v>
      </c>
      <c r="N275" s="12" t="s">
        <v>24</v>
      </c>
      <c r="O275" s="12" t="s">
        <v>19</v>
      </c>
      <c r="P275" s="15">
        <v>411.5</v>
      </c>
    </row>
    <row r="276" spans="1:16" ht="11.1" customHeight="1" outlineLevel="1" x14ac:dyDescent="0.2">
      <c r="A276" s="11" t="s">
        <v>836</v>
      </c>
      <c r="B276" s="12" t="s">
        <v>837</v>
      </c>
      <c r="C276" s="12" t="s">
        <v>838</v>
      </c>
      <c r="D276" s="13">
        <v>25</v>
      </c>
      <c r="E276" s="13">
        <v>0</v>
      </c>
      <c r="F276" s="14">
        <f>IF(OR(N276="Да",O276="Да"),M276,IF(M276-(M276*B2/100)&lt;L276,L276,M276-(M276*B2/100)))</f>
        <v>329.2</v>
      </c>
      <c r="G276" s="33">
        <f>E276*F276</f>
        <v>0</v>
      </c>
      <c r="H276" s="13">
        <v>0.08</v>
      </c>
      <c r="I276" s="41">
        <f>E276*H276</f>
        <v>0</v>
      </c>
      <c r="J276" s="12" t="s">
        <v>804</v>
      </c>
      <c r="K276" s="12" t="s">
        <v>59</v>
      </c>
      <c r="L276" s="15">
        <v>349.78</v>
      </c>
      <c r="M276" s="15">
        <v>329.2</v>
      </c>
      <c r="N276" s="12" t="s">
        <v>24</v>
      </c>
      <c r="O276" s="12" t="s">
        <v>19</v>
      </c>
      <c r="P276" s="15">
        <v>411.5</v>
      </c>
    </row>
    <row r="277" spans="1:16" ht="11.1" customHeight="1" outlineLevel="1" x14ac:dyDescent="0.2">
      <c r="A277" s="11" t="s">
        <v>839</v>
      </c>
      <c r="B277" s="12" t="s">
        <v>840</v>
      </c>
      <c r="C277" s="12" t="s">
        <v>841</v>
      </c>
      <c r="D277" s="13">
        <v>18</v>
      </c>
      <c r="E277" s="13">
        <v>0</v>
      </c>
      <c r="F277" s="14">
        <f>IF(OR(N277="Да",O277="Да"),M277,IF(M277-(M277*B2/100)&lt;L277,L277,M277-(M277*B2/100)))</f>
        <v>329.2</v>
      </c>
      <c r="G277" s="33">
        <f>E277*F277</f>
        <v>0</v>
      </c>
      <c r="H277" s="13">
        <v>0.08</v>
      </c>
      <c r="I277" s="41">
        <f>E277*H277</f>
        <v>0</v>
      </c>
      <c r="J277" s="12" t="s">
        <v>804</v>
      </c>
      <c r="K277" s="12" t="s">
        <v>59</v>
      </c>
      <c r="L277" s="15">
        <v>349.78</v>
      </c>
      <c r="M277" s="15">
        <v>329.2</v>
      </c>
      <c r="N277" s="12" t="s">
        <v>24</v>
      </c>
      <c r="O277" s="12" t="s">
        <v>19</v>
      </c>
      <c r="P277" s="15">
        <v>411.5</v>
      </c>
    </row>
    <row r="278" spans="1:16" ht="11.1" customHeight="1" outlineLevel="1" x14ac:dyDescent="0.2">
      <c r="A278" s="11" t="s">
        <v>842</v>
      </c>
      <c r="B278" s="12" t="s">
        <v>843</v>
      </c>
      <c r="C278" s="12" t="s">
        <v>844</v>
      </c>
      <c r="D278" s="13">
        <v>9</v>
      </c>
      <c r="E278" s="13">
        <v>0</v>
      </c>
      <c r="F278" s="14">
        <f>IF(OR(N278="Да",O278="Да"),M278,IF(M278-(M278*B2/100)&lt;L278,L278,M278-(M278*B2/100)))</f>
        <v>329.2</v>
      </c>
      <c r="G278" s="33">
        <f>E278*F278</f>
        <v>0</v>
      </c>
      <c r="H278" s="13">
        <v>0.08</v>
      </c>
      <c r="I278" s="41">
        <f>E278*H278</f>
        <v>0</v>
      </c>
      <c r="J278" s="12" t="s">
        <v>804</v>
      </c>
      <c r="K278" s="12" t="s">
        <v>59</v>
      </c>
      <c r="L278" s="15">
        <v>349.78</v>
      </c>
      <c r="M278" s="15">
        <v>329.2</v>
      </c>
      <c r="N278" s="12" t="s">
        <v>24</v>
      </c>
      <c r="O278" s="12" t="s">
        <v>19</v>
      </c>
      <c r="P278" s="15">
        <v>411.5</v>
      </c>
    </row>
    <row r="279" spans="1:16" ht="11.1" customHeight="1" outlineLevel="1" x14ac:dyDescent="0.2">
      <c r="A279" s="11" t="s">
        <v>845</v>
      </c>
      <c r="B279" s="12" t="s">
        <v>846</v>
      </c>
      <c r="C279" s="12" t="s">
        <v>847</v>
      </c>
      <c r="D279" s="13">
        <v>15</v>
      </c>
      <c r="E279" s="13">
        <v>0</v>
      </c>
      <c r="F279" s="14">
        <f>IF(OR(N279="Да",O279="Да"),M279,IF(M279-(M279*B2/100)&lt;L279,L279,M279-(M279*B2/100)))</f>
        <v>329.2</v>
      </c>
      <c r="G279" s="33">
        <f>E279*F279</f>
        <v>0</v>
      </c>
      <c r="H279" s="13">
        <v>0.08</v>
      </c>
      <c r="I279" s="41">
        <f>E279*H279</f>
        <v>0</v>
      </c>
      <c r="J279" s="12" t="s">
        <v>804</v>
      </c>
      <c r="K279" s="12" t="s">
        <v>59</v>
      </c>
      <c r="L279" s="15">
        <v>349.78</v>
      </c>
      <c r="M279" s="15">
        <v>329.2</v>
      </c>
      <c r="N279" s="12" t="s">
        <v>24</v>
      </c>
      <c r="O279" s="12" t="s">
        <v>19</v>
      </c>
      <c r="P279" s="15">
        <v>411.5</v>
      </c>
    </row>
    <row r="280" spans="1:16" ht="11.1" customHeight="1" outlineLevel="1" x14ac:dyDescent="0.2">
      <c r="A280" s="11" t="s">
        <v>848</v>
      </c>
      <c r="B280" s="12" t="s">
        <v>849</v>
      </c>
      <c r="C280" s="12" t="s">
        <v>850</v>
      </c>
      <c r="D280" s="13">
        <v>23</v>
      </c>
      <c r="E280" s="13">
        <v>0</v>
      </c>
      <c r="F280" s="14">
        <f>IF(OR(N280="Да",O280="Да"),M280,IF(M280-(M280*B2/100)&lt;L280,L280,M280-(M280*B2/100)))</f>
        <v>302.07</v>
      </c>
      <c r="G280" s="33">
        <f>E280*F280</f>
        <v>0</v>
      </c>
      <c r="H280" s="13">
        <v>8.5000000000000006E-2</v>
      </c>
      <c r="I280" s="41">
        <f>E280*H280</f>
        <v>0</v>
      </c>
      <c r="J280" s="12" t="s">
        <v>851</v>
      </c>
      <c r="K280" s="12" t="s">
        <v>59</v>
      </c>
      <c r="L280" s="15">
        <v>320.95999999999998</v>
      </c>
      <c r="M280" s="15">
        <v>302.07</v>
      </c>
      <c r="N280" s="12" t="s">
        <v>24</v>
      </c>
      <c r="O280" s="12" t="s">
        <v>19</v>
      </c>
      <c r="P280" s="15">
        <v>377.59</v>
      </c>
    </row>
    <row r="281" spans="1:16" ht="11.1" customHeight="1" outlineLevel="1" x14ac:dyDescent="0.2">
      <c r="A281" s="11" t="s">
        <v>852</v>
      </c>
      <c r="B281" s="12" t="s">
        <v>853</v>
      </c>
      <c r="C281" s="12" t="s">
        <v>854</v>
      </c>
      <c r="D281" s="13">
        <v>10</v>
      </c>
      <c r="E281" s="13">
        <v>0</v>
      </c>
      <c r="F281" s="14">
        <f>IF(OR(N281="Да",O281="Да"),M281,IF(M281-(M281*B2/100)&lt;L281,L281,M281-(M281*B2/100)))</f>
        <v>332.27</v>
      </c>
      <c r="G281" s="33">
        <f>E281*F281</f>
        <v>0</v>
      </c>
      <c r="H281" s="13">
        <v>0.1</v>
      </c>
      <c r="I281" s="41">
        <f>E281*H281</f>
        <v>0</v>
      </c>
      <c r="J281" s="12" t="s">
        <v>855</v>
      </c>
      <c r="K281" s="12" t="s">
        <v>59</v>
      </c>
      <c r="L281" s="15">
        <v>353.04</v>
      </c>
      <c r="M281" s="15">
        <v>332.27</v>
      </c>
      <c r="N281" s="12" t="s">
        <v>24</v>
      </c>
      <c r="O281" s="12" t="s">
        <v>19</v>
      </c>
      <c r="P281" s="15">
        <v>415.34</v>
      </c>
    </row>
    <row r="282" spans="1:16" ht="11.1" customHeight="1" outlineLevel="1" x14ac:dyDescent="0.2">
      <c r="A282" s="11" t="s">
        <v>856</v>
      </c>
      <c r="B282" s="12" t="s">
        <v>857</v>
      </c>
      <c r="C282" s="12" t="s">
        <v>858</v>
      </c>
      <c r="D282" s="13">
        <v>2</v>
      </c>
      <c r="E282" s="13">
        <v>0</v>
      </c>
      <c r="F282" s="14">
        <f>IF(OR(N282="Да",O282="Да"),M282,IF(M282-(M282*B2/100)&lt;L282,L282,M282-(M282*B2/100)))</f>
        <v>321.01</v>
      </c>
      <c r="G282" s="33">
        <f>E282*F282</f>
        <v>0</v>
      </c>
      <c r="H282" s="13">
        <v>0.12</v>
      </c>
      <c r="I282" s="41">
        <f>E282*H282</f>
        <v>0</v>
      </c>
      <c r="J282" s="12" t="s">
        <v>859</v>
      </c>
      <c r="K282" s="12" t="s">
        <v>59</v>
      </c>
      <c r="L282" s="15">
        <v>341.08</v>
      </c>
      <c r="M282" s="15">
        <v>321.01</v>
      </c>
      <c r="N282" s="12" t="s">
        <v>24</v>
      </c>
      <c r="O282" s="12" t="s">
        <v>19</v>
      </c>
      <c r="P282" s="15">
        <v>401.26</v>
      </c>
    </row>
    <row r="283" spans="1:16" ht="11.1" customHeight="1" outlineLevel="1" x14ac:dyDescent="0.2">
      <c r="A283" s="11" t="s">
        <v>860</v>
      </c>
      <c r="B283" s="12" t="s">
        <v>861</v>
      </c>
      <c r="C283" s="12" t="s">
        <v>862</v>
      </c>
      <c r="D283" s="13">
        <v>9</v>
      </c>
      <c r="E283" s="13">
        <v>0</v>
      </c>
      <c r="F283" s="14">
        <f>IF(OR(N283="Да",O283="Да"),M283,IF(M283-(M283*B2/100)&lt;L283,L283,M283-(M283*B2/100)))</f>
        <v>321.01</v>
      </c>
      <c r="G283" s="33">
        <f>E283*F283</f>
        <v>0</v>
      </c>
      <c r="H283" s="13">
        <v>0.12</v>
      </c>
      <c r="I283" s="41">
        <f>E283*H283</f>
        <v>0</v>
      </c>
      <c r="J283" s="12" t="s">
        <v>859</v>
      </c>
      <c r="K283" s="12" t="s">
        <v>59</v>
      </c>
      <c r="L283" s="15">
        <v>341.08</v>
      </c>
      <c r="M283" s="15">
        <v>321.01</v>
      </c>
      <c r="N283" s="12" t="s">
        <v>24</v>
      </c>
      <c r="O283" s="12" t="s">
        <v>19</v>
      </c>
      <c r="P283" s="15">
        <v>401.26</v>
      </c>
    </row>
    <row r="284" spans="1:16" ht="11.1" customHeight="1" outlineLevel="1" x14ac:dyDescent="0.2">
      <c r="A284" s="11" t="s">
        <v>863</v>
      </c>
      <c r="B284" s="12" t="s">
        <v>864</v>
      </c>
      <c r="C284" s="12" t="s">
        <v>865</v>
      </c>
      <c r="D284" s="13">
        <v>3</v>
      </c>
      <c r="E284" s="13">
        <v>0</v>
      </c>
      <c r="F284" s="14">
        <f>IF(OR(N284="Да",O284="Да"),M284,IF(M284-(M284*B2/100)&lt;L284,L284,M284-(M284*B2/100)))</f>
        <v>321.01</v>
      </c>
      <c r="G284" s="33">
        <f>E284*F284</f>
        <v>0</v>
      </c>
      <c r="H284" s="13">
        <v>0.12</v>
      </c>
      <c r="I284" s="41">
        <f>E284*H284</f>
        <v>0</v>
      </c>
      <c r="J284" s="12" t="s">
        <v>859</v>
      </c>
      <c r="K284" s="12" t="s">
        <v>59</v>
      </c>
      <c r="L284" s="15">
        <v>341.08</v>
      </c>
      <c r="M284" s="15">
        <v>321.01</v>
      </c>
      <c r="N284" s="12" t="s">
        <v>24</v>
      </c>
      <c r="O284" s="12" t="s">
        <v>19</v>
      </c>
      <c r="P284" s="15">
        <v>401.26</v>
      </c>
    </row>
    <row r="285" spans="1:16" ht="11.1" customHeight="1" outlineLevel="1" x14ac:dyDescent="0.2">
      <c r="A285" s="11" t="s">
        <v>866</v>
      </c>
      <c r="B285" s="12" t="s">
        <v>867</v>
      </c>
      <c r="C285" s="12" t="s">
        <v>868</v>
      </c>
      <c r="D285" s="13">
        <v>4</v>
      </c>
      <c r="E285" s="13">
        <v>0</v>
      </c>
      <c r="F285" s="14">
        <f>IF(OR(N285="Да",O285="Да"),M285,IF(M285-(M285*B2/100)&lt;L285,L285,M285-(M285*B2/100)))</f>
        <v>387.91</v>
      </c>
      <c r="G285" s="33">
        <f>E285*F285</f>
        <v>0</v>
      </c>
      <c r="H285" s="13">
        <v>0.12</v>
      </c>
      <c r="I285" s="41">
        <f>E285*H285</f>
        <v>0</v>
      </c>
      <c r="J285" s="12" t="s">
        <v>859</v>
      </c>
      <c r="K285" s="12" t="s">
        <v>59</v>
      </c>
      <c r="L285" s="15">
        <v>412.16</v>
      </c>
      <c r="M285" s="15">
        <v>387.91</v>
      </c>
      <c r="N285" s="12" t="s">
        <v>24</v>
      </c>
      <c r="O285" s="12" t="s">
        <v>19</v>
      </c>
      <c r="P285" s="15">
        <v>484.89</v>
      </c>
    </row>
    <row r="286" spans="1:16" ht="11.1" customHeight="1" outlineLevel="1" x14ac:dyDescent="0.2">
      <c r="A286" s="11" t="s">
        <v>869</v>
      </c>
      <c r="B286" s="12" t="s">
        <v>870</v>
      </c>
      <c r="C286" s="12" t="s">
        <v>871</v>
      </c>
      <c r="D286" s="13">
        <v>48</v>
      </c>
      <c r="E286" s="13">
        <v>0</v>
      </c>
      <c r="F286" s="14">
        <f>IF(OR(N286="Да",O286="Да"),M286,IF(M286-(M286*B2/100)&lt;L286,L286,M286-(M286*B2/100)))</f>
        <v>90.72</v>
      </c>
      <c r="G286" s="33">
        <f>E286*F286</f>
        <v>0</v>
      </c>
      <c r="H286" s="13">
        <v>0.04</v>
      </c>
      <c r="I286" s="41">
        <f>E286*H286</f>
        <v>0</v>
      </c>
      <c r="J286" s="12"/>
      <c r="K286" s="12" t="s">
        <v>23</v>
      </c>
      <c r="L286" s="15">
        <v>96.39</v>
      </c>
      <c r="M286" s="15">
        <v>90.72</v>
      </c>
      <c r="N286" s="12" t="s">
        <v>24</v>
      </c>
      <c r="O286" s="12" t="s">
        <v>19</v>
      </c>
      <c r="P286" s="15">
        <v>113.4</v>
      </c>
    </row>
    <row r="287" spans="1:16" ht="11.1" customHeight="1" outlineLevel="1" x14ac:dyDescent="0.2">
      <c r="A287" s="11" t="s">
        <v>872</v>
      </c>
      <c r="B287" s="12" t="s">
        <v>873</v>
      </c>
      <c r="C287" s="12" t="s">
        <v>874</v>
      </c>
      <c r="D287" s="13">
        <v>26</v>
      </c>
      <c r="E287" s="13">
        <v>0</v>
      </c>
      <c r="F287" s="14">
        <f>IF(OR(N287="Да",O287="Да"),M287,IF(M287-(M287*B2/100)&lt;L287,L287,M287-(M287*B2/100)))</f>
        <v>59.83</v>
      </c>
      <c r="G287" s="33">
        <f>E287*F287</f>
        <v>0</v>
      </c>
      <c r="H287" s="13">
        <v>0.02</v>
      </c>
      <c r="I287" s="41">
        <f>E287*H287</f>
        <v>0</v>
      </c>
      <c r="J287" s="12" t="s">
        <v>223</v>
      </c>
      <c r="K287" s="12" t="s">
        <v>59</v>
      </c>
      <c r="L287" s="15">
        <v>63.58</v>
      </c>
      <c r="M287" s="15">
        <v>59.83</v>
      </c>
      <c r="N287" s="12" t="s">
        <v>24</v>
      </c>
      <c r="O287" s="12" t="s">
        <v>19</v>
      </c>
      <c r="P287" s="15">
        <v>74.790000000000006</v>
      </c>
    </row>
    <row r="288" spans="1:16" ht="11.1" customHeight="1" outlineLevel="1" x14ac:dyDescent="0.2">
      <c r="A288" s="11" t="s">
        <v>875</v>
      </c>
      <c r="B288" s="12" t="s">
        <v>876</v>
      </c>
      <c r="C288" s="12" t="s">
        <v>877</v>
      </c>
      <c r="D288" s="13">
        <v>11</v>
      </c>
      <c r="E288" s="13">
        <v>0</v>
      </c>
      <c r="F288" s="14">
        <f>IF(OR(N288="Да",O288="Да"),M288,IF(M288-(M288*B2/100)&lt;L288,L288,M288-(M288*B2/100)))</f>
        <v>97.09</v>
      </c>
      <c r="G288" s="33">
        <f>E288*F288</f>
        <v>0</v>
      </c>
      <c r="H288" s="13">
        <v>0.02</v>
      </c>
      <c r="I288" s="41">
        <f>E288*H288</f>
        <v>0</v>
      </c>
      <c r="J288" s="12" t="s">
        <v>794</v>
      </c>
      <c r="K288" s="12" t="s">
        <v>59</v>
      </c>
      <c r="L288" s="15">
        <v>103.16</v>
      </c>
      <c r="M288" s="15">
        <v>97.09</v>
      </c>
      <c r="N288" s="12" t="s">
        <v>24</v>
      </c>
      <c r="O288" s="12" t="s">
        <v>19</v>
      </c>
      <c r="P288" s="15">
        <v>121.36</v>
      </c>
    </row>
    <row r="289" spans="1:16" ht="11.1" customHeight="1" outlineLevel="1" x14ac:dyDescent="0.2">
      <c r="A289" s="11" t="s">
        <v>878</v>
      </c>
      <c r="B289" s="12" t="s">
        <v>879</v>
      </c>
      <c r="C289" s="12" t="s">
        <v>880</v>
      </c>
      <c r="D289" s="13">
        <v>114</v>
      </c>
      <c r="E289" s="13">
        <v>0</v>
      </c>
      <c r="F289" s="14">
        <f>IF(OR(N289="Да",O289="Да"),M289,IF(M289-(M289*B2/100)&lt;L289,L289,M289-(M289*B2/100)))</f>
        <v>47.86</v>
      </c>
      <c r="G289" s="33">
        <f>E289*F289</f>
        <v>0</v>
      </c>
      <c r="H289" s="13">
        <v>0.02</v>
      </c>
      <c r="I289" s="41">
        <f>E289*H289</f>
        <v>0</v>
      </c>
      <c r="J289" s="12" t="s">
        <v>223</v>
      </c>
      <c r="K289" s="12" t="s">
        <v>59</v>
      </c>
      <c r="L289" s="15">
        <v>63.58</v>
      </c>
      <c r="M289" s="15">
        <v>47.86</v>
      </c>
      <c r="N289" s="12" t="s">
        <v>24</v>
      </c>
      <c r="O289" s="12" t="s">
        <v>19</v>
      </c>
      <c r="P289" s="15">
        <v>74.790000000000006</v>
      </c>
    </row>
    <row r="290" spans="1:16" ht="11.1" customHeight="1" outlineLevel="1" x14ac:dyDescent="0.2">
      <c r="A290" s="11" t="s">
        <v>881</v>
      </c>
      <c r="B290" s="12" t="s">
        <v>882</v>
      </c>
      <c r="C290" s="12" t="s">
        <v>883</v>
      </c>
      <c r="D290" s="13">
        <v>1</v>
      </c>
      <c r="E290" s="13">
        <v>0</v>
      </c>
      <c r="F290" s="14">
        <f>IF(OR(N290="Да",O290="Да"),M290,IF(M290-(M290*B2/100)&lt;L290,L290,M290-(M290*B2/100)))</f>
        <v>97.1</v>
      </c>
      <c r="G290" s="33">
        <f>E290*F290</f>
        <v>0</v>
      </c>
      <c r="H290" s="13">
        <v>0.02</v>
      </c>
      <c r="I290" s="41">
        <f>E290*H290</f>
        <v>0</v>
      </c>
      <c r="J290" s="12" t="s">
        <v>794</v>
      </c>
      <c r="K290" s="12" t="s">
        <v>59</v>
      </c>
      <c r="L290" s="15">
        <v>103.17</v>
      </c>
      <c r="M290" s="15">
        <v>97.1</v>
      </c>
      <c r="N290" s="12" t="s">
        <v>24</v>
      </c>
      <c r="O290" s="12" t="s">
        <v>19</v>
      </c>
      <c r="P290" s="15">
        <v>121.37</v>
      </c>
    </row>
    <row r="291" spans="1:16" ht="11.1" customHeight="1" outlineLevel="1" x14ac:dyDescent="0.2">
      <c r="A291" s="11" t="s">
        <v>884</v>
      </c>
      <c r="B291" s="12" t="s">
        <v>885</v>
      </c>
      <c r="C291" s="12" t="s">
        <v>886</v>
      </c>
      <c r="D291" s="13">
        <v>6</v>
      </c>
      <c r="E291" s="13">
        <v>0</v>
      </c>
      <c r="F291" s="14">
        <f>IF(OR(N291="Да",O291="Да"),M291,IF(M291-(M291*B2/100)&lt;L291,L291,M291-(M291*B2/100)))</f>
        <v>97.07</v>
      </c>
      <c r="G291" s="33">
        <f>E291*F291</f>
        <v>0</v>
      </c>
      <c r="H291" s="13">
        <v>0.02</v>
      </c>
      <c r="I291" s="41">
        <f>E291*H291</f>
        <v>0</v>
      </c>
      <c r="J291" s="12" t="s">
        <v>794</v>
      </c>
      <c r="K291" s="12" t="s">
        <v>59</v>
      </c>
      <c r="L291" s="15">
        <v>103.14</v>
      </c>
      <c r="M291" s="15">
        <v>97.07</v>
      </c>
      <c r="N291" s="12" t="s">
        <v>24</v>
      </c>
      <c r="O291" s="12" t="s">
        <v>19</v>
      </c>
      <c r="P291" s="15">
        <v>121.34</v>
      </c>
    </row>
    <row r="292" spans="1:16" ht="11.1" customHeight="1" outlineLevel="1" x14ac:dyDescent="0.2">
      <c r="A292" s="11" t="s">
        <v>887</v>
      </c>
      <c r="B292" s="12" t="s">
        <v>888</v>
      </c>
      <c r="C292" s="12" t="s">
        <v>889</v>
      </c>
      <c r="D292" s="13">
        <v>7</v>
      </c>
      <c r="E292" s="13">
        <v>0</v>
      </c>
      <c r="F292" s="14">
        <f>IF(OR(N292="Да",O292="Да"),M292,IF(M292-(M292*B2/100)&lt;L292,L292,M292-(M292*B2/100)))</f>
        <v>59.83</v>
      </c>
      <c r="G292" s="33">
        <f>E292*F292</f>
        <v>0</v>
      </c>
      <c r="H292" s="13">
        <v>0.02</v>
      </c>
      <c r="I292" s="41">
        <f>E292*H292</f>
        <v>0</v>
      </c>
      <c r="J292" s="12" t="s">
        <v>223</v>
      </c>
      <c r="K292" s="12" t="s">
        <v>59</v>
      </c>
      <c r="L292" s="15">
        <v>63.58</v>
      </c>
      <c r="M292" s="15">
        <v>59.83</v>
      </c>
      <c r="N292" s="12" t="s">
        <v>24</v>
      </c>
      <c r="O292" s="12" t="s">
        <v>19</v>
      </c>
      <c r="P292" s="15">
        <v>74.790000000000006</v>
      </c>
    </row>
    <row r="293" spans="1:16" ht="11.1" customHeight="1" outlineLevel="1" x14ac:dyDescent="0.2">
      <c r="A293" s="11" t="s">
        <v>890</v>
      </c>
      <c r="B293" s="12" t="s">
        <v>891</v>
      </c>
      <c r="C293" s="12" t="s">
        <v>892</v>
      </c>
      <c r="D293" s="13">
        <v>57</v>
      </c>
      <c r="E293" s="13">
        <v>0</v>
      </c>
      <c r="F293" s="14">
        <f>IF(OR(N293="Да",O293="Да"),M293,IF(M293-(M293*B2/100)&lt;L293,L293,M293-(M293*B2/100)))</f>
        <v>92.82</v>
      </c>
      <c r="G293" s="33">
        <f>E293*F293</f>
        <v>0</v>
      </c>
      <c r="H293" s="13">
        <v>0.02</v>
      </c>
      <c r="I293" s="41">
        <f>E293*H293</f>
        <v>0</v>
      </c>
      <c r="J293" s="12" t="s">
        <v>794</v>
      </c>
      <c r="K293" s="12" t="s">
        <v>59</v>
      </c>
      <c r="L293" s="15">
        <v>98.63</v>
      </c>
      <c r="M293" s="15">
        <v>92.82</v>
      </c>
      <c r="N293" s="12" t="s">
        <v>24</v>
      </c>
      <c r="O293" s="12" t="s">
        <v>19</v>
      </c>
      <c r="P293" s="15">
        <v>116.03</v>
      </c>
    </row>
    <row r="294" spans="1:16" ht="11.1" customHeight="1" outlineLevel="1" x14ac:dyDescent="0.2">
      <c r="A294" s="11" t="s">
        <v>893</v>
      </c>
      <c r="B294" s="12" t="s">
        <v>894</v>
      </c>
      <c r="C294" s="12" t="s">
        <v>895</v>
      </c>
      <c r="D294" s="13">
        <v>14</v>
      </c>
      <c r="E294" s="13">
        <v>0</v>
      </c>
      <c r="F294" s="14">
        <f>IF(OR(N294="Да",O294="Да"),M294,IF(M294-(M294*B2/100)&lt;L294,L294,M294-(M294*B2/100)))</f>
        <v>92.82</v>
      </c>
      <c r="G294" s="33">
        <f>E294*F294</f>
        <v>0</v>
      </c>
      <c r="H294" s="13">
        <v>0.02</v>
      </c>
      <c r="I294" s="41">
        <f>E294*H294</f>
        <v>0</v>
      </c>
      <c r="J294" s="12" t="s">
        <v>794</v>
      </c>
      <c r="K294" s="12" t="s">
        <v>59</v>
      </c>
      <c r="L294" s="15">
        <v>98.63</v>
      </c>
      <c r="M294" s="15">
        <v>92.82</v>
      </c>
      <c r="N294" s="12" t="s">
        <v>24</v>
      </c>
      <c r="O294" s="12" t="s">
        <v>19</v>
      </c>
      <c r="P294" s="15">
        <v>116.03</v>
      </c>
    </row>
    <row r="295" spans="1:16" ht="11.1" customHeight="1" outlineLevel="1" x14ac:dyDescent="0.2">
      <c r="A295" s="11" t="s">
        <v>896</v>
      </c>
      <c r="B295" s="12" t="s">
        <v>897</v>
      </c>
      <c r="C295" s="12" t="s">
        <v>898</v>
      </c>
      <c r="D295" s="13">
        <v>30</v>
      </c>
      <c r="E295" s="13">
        <v>0</v>
      </c>
      <c r="F295" s="14">
        <f>IF(OR(N295="Да",O295="Да"),M295,IF(M295-(M295*B2/100)&lt;L295,L295,M295-(M295*B2/100)))</f>
        <v>113.48</v>
      </c>
      <c r="G295" s="33">
        <f>E295*F295</f>
        <v>0</v>
      </c>
      <c r="H295" s="13">
        <v>2.5000000000000001E-2</v>
      </c>
      <c r="I295" s="41">
        <f>E295*H295</f>
        <v>0</v>
      </c>
      <c r="J295" s="12" t="s">
        <v>794</v>
      </c>
      <c r="K295" s="12" t="s">
        <v>59</v>
      </c>
      <c r="L295" s="15">
        <v>120.58</v>
      </c>
      <c r="M295" s="15">
        <v>113.48</v>
      </c>
      <c r="N295" s="12" t="s">
        <v>24</v>
      </c>
      <c r="O295" s="12" t="s">
        <v>19</v>
      </c>
      <c r="P295" s="15">
        <v>141.85</v>
      </c>
    </row>
    <row r="296" spans="1:16" ht="11.1" customHeight="1" outlineLevel="1" x14ac:dyDescent="0.2">
      <c r="A296" s="11" t="s">
        <v>899</v>
      </c>
      <c r="B296" s="12" t="s">
        <v>900</v>
      </c>
      <c r="C296" s="12" t="s">
        <v>901</v>
      </c>
      <c r="D296" s="13">
        <v>50</v>
      </c>
      <c r="E296" s="13">
        <v>0</v>
      </c>
      <c r="F296" s="14">
        <f>IF(OR(N296="Да",O296="Да"),M296,IF(M296-(M296*B2/100)&lt;L296,L296,M296-(M296*B2/100)))</f>
        <v>113.48</v>
      </c>
      <c r="G296" s="33">
        <f>E296*F296</f>
        <v>0</v>
      </c>
      <c r="H296" s="13">
        <v>2.5000000000000001E-2</v>
      </c>
      <c r="I296" s="41">
        <f>E296*H296</f>
        <v>0</v>
      </c>
      <c r="J296" s="12" t="s">
        <v>794</v>
      </c>
      <c r="K296" s="12" t="s">
        <v>59</v>
      </c>
      <c r="L296" s="15">
        <v>120.58</v>
      </c>
      <c r="M296" s="15">
        <v>113.48</v>
      </c>
      <c r="N296" s="12" t="s">
        <v>24</v>
      </c>
      <c r="O296" s="12" t="s">
        <v>19</v>
      </c>
      <c r="P296" s="15">
        <v>141.85</v>
      </c>
    </row>
    <row r="297" spans="1:16" ht="11.1" customHeight="1" outlineLevel="1" x14ac:dyDescent="0.2">
      <c r="A297" s="11" t="s">
        <v>902</v>
      </c>
      <c r="B297" s="12" t="s">
        <v>903</v>
      </c>
      <c r="C297" s="12" t="s">
        <v>904</v>
      </c>
      <c r="D297" s="13">
        <v>1</v>
      </c>
      <c r="E297" s="13">
        <v>0</v>
      </c>
      <c r="F297" s="14">
        <f>IF(OR(N297="Да",O297="Да"),M297,IF(M297-(M297*B2/100)&lt;L297,L297,M297-(M297*B2/100)))</f>
        <v>443.99</v>
      </c>
      <c r="G297" s="33">
        <f>E297*F297</f>
        <v>0</v>
      </c>
      <c r="H297" s="13">
        <v>0.105</v>
      </c>
      <c r="I297" s="41">
        <f>E297*H297</f>
        <v>0</v>
      </c>
      <c r="J297" s="12" t="s">
        <v>905</v>
      </c>
      <c r="K297" s="12" t="s">
        <v>59</v>
      </c>
      <c r="L297" s="15">
        <v>471.75</v>
      </c>
      <c r="M297" s="15">
        <v>443.99</v>
      </c>
      <c r="N297" s="12" t="s">
        <v>24</v>
      </c>
      <c r="O297" s="12" t="s">
        <v>19</v>
      </c>
      <c r="P297" s="15">
        <v>554.99</v>
      </c>
    </row>
    <row r="298" spans="1:16" ht="11.1" customHeight="1" outlineLevel="1" x14ac:dyDescent="0.2">
      <c r="A298" s="11" t="s">
        <v>906</v>
      </c>
      <c r="B298" s="12" t="s">
        <v>907</v>
      </c>
      <c r="C298" s="12" t="s">
        <v>908</v>
      </c>
      <c r="D298" s="13">
        <v>17</v>
      </c>
      <c r="E298" s="13">
        <v>0</v>
      </c>
      <c r="F298" s="14">
        <f>IF(OR(N298="Да",O298="Да"),M298,IF(M298-(M298*B2/100)&lt;L298,L298,M298-(M298*B2/100)))</f>
        <v>1083.02</v>
      </c>
      <c r="G298" s="33">
        <f>E298*F298</f>
        <v>0</v>
      </c>
      <c r="H298" s="13">
        <v>0.33</v>
      </c>
      <c r="I298" s="41">
        <f>E298*H298</f>
        <v>0</v>
      </c>
      <c r="J298" s="12" t="s">
        <v>859</v>
      </c>
      <c r="K298" s="12" t="s">
        <v>59</v>
      </c>
      <c r="L298" s="22">
        <v>1150.72</v>
      </c>
      <c r="M298" s="22">
        <v>1083.02</v>
      </c>
      <c r="N298" s="12" t="s">
        <v>24</v>
      </c>
      <c r="O298" s="12" t="s">
        <v>19</v>
      </c>
      <c r="P298" s="22">
        <v>1353.78</v>
      </c>
    </row>
    <row r="299" spans="1:16" ht="11.1" customHeight="1" outlineLevel="1" x14ac:dyDescent="0.2">
      <c r="A299" s="11" t="s">
        <v>909</v>
      </c>
      <c r="B299" s="12" t="s">
        <v>910</v>
      </c>
      <c r="C299" s="12" t="s">
        <v>911</v>
      </c>
      <c r="D299" s="13">
        <v>5</v>
      </c>
      <c r="E299" s="13">
        <v>0</v>
      </c>
      <c r="F299" s="14">
        <f>IF(OR(N299="Да",O299="Да"),M299,IF(M299-(M299*B2/100)&lt;L299,L299,M299-(M299*B2/100)))</f>
        <v>1083.06</v>
      </c>
      <c r="G299" s="33">
        <f>E299*F299</f>
        <v>0</v>
      </c>
      <c r="H299" s="13">
        <v>0.33</v>
      </c>
      <c r="I299" s="41">
        <f>E299*H299</f>
        <v>0</v>
      </c>
      <c r="J299" s="12" t="s">
        <v>859</v>
      </c>
      <c r="K299" s="12" t="s">
        <v>59</v>
      </c>
      <c r="L299" s="22">
        <v>1150.76</v>
      </c>
      <c r="M299" s="22">
        <v>1083.06</v>
      </c>
      <c r="N299" s="12" t="s">
        <v>24</v>
      </c>
      <c r="O299" s="12" t="s">
        <v>19</v>
      </c>
      <c r="P299" s="22">
        <v>1353.83</v>
      </c>
    </row>
    <row r="300" spans="1:16" ht="11.1" customHeight="1" outlineLevel="1" x14ac:dyDescent="0.2">
      <c r="A300" s="11" t="s">
        <v>912</v>
      </c>
      <c r="B300" s="12" t="s">
        <v>913</v>
      </c>
      <c r="C300" s="12" t="s">
        <v>914</v>
      </c>
      <c r="D300" s="13">
        <v>10</v>
      </c>
      <c r="E300" s="13">
        <v>0</v>
      </c>
      <c r="F300" s="14">
        <f>IF(OR(N300="Да",O300="Да"),M300,IF(M300-(M300*B2/100)&lt;L300,L300,M300-(M300*B2/100)))</f>
        <v>339.45</v>
      </c>
      <c r="G300" s="33">
        <f>E300*F300</f>
        <v>0</v>
      </c>
      <c r="H300" s="14">
        <v>0</v>
      </c>
      <c r="I300" s="41">
        <f>E300*H300</f>
        <v>0</v>
      </c>
      <c r="J300" s="12" t="s">
        <v>804</v>
      </c>
      <c r="K300" s="12" t="s">
        <v>59</v>
      </c>
      <c r="L300" s="15">
        <v>360.67</v>
      </c>
      <c r="M300" s="15">
        <v>339.45</v>
      </c>
      <c r="N300" s="12" t="s">
        <v>24</v>
      </c>
      <c r="O300" s="12" t="s">
        <v>19</v>
      </c>
      <c r="P300" s="15">
        <v>424.31</v>
      </c>
    </row>
    <row r="301" spans="1:16" ht="11.1" customHeight="1" outlineLevel="1" x14ac:dyDescent="0.2">
      <c r="A301" s="11" t="s">
        <v>915</v>
      </c>
      <c r="B301" s="12" t="s">
        <v>916</v>
      </c>
      <c r="C301" s="12" t="s">
        <v>917</v>
      </c>
      <c r="D301" s="13">
        <v>9</v>
      </c>
      <c r="E301" s="13">
        <v>0</v>
      </c>
      <c r="F301" s="14">
        <f>IF(OR(N301="Да",O301="Да"),M301,IF(M301-(M301*B2/100)&lt;L301,L301,M301-(M301*B2/100)))</f>
        <v>339.45</v>
      </c>
      <c r="G301" s="33">
        <f>E301*F301</f>
        <v>0</v>
      </c>
      <c r="H301" s="14">
        <v>0</v>
      </c>
      <c r="I301" s="41">
        <f>E301*H301</f>
        <v>0</v>
      </c>
      <c r="J301" s="12" t="s">
        <v>804</v>
      </c>
      <c r="K301" s="12" t="s">
        <v>59</v>
      </c>
      <c r="L301" s="15">
        <v>360.67</v>
      </c>
      <c r="M301" s="15">
        <v>339.45</v>
      </c>
      <c r="N301" s="12" t="s">
        <v>24</v>
      </c>
      <c r="O301" s="12" t="s">
        <v>19</v>
      </c>
      <c r="P301" s="15">
        <v>424.31</v>
      </c>
    </row>
    <row r="302" spans="1:16" ht="11.1" customHeight="1" outlineLevel="1" x14ac:dyDescent="0.2">
      <c r="A302" s="11" t="s">
        <v>918</v>
      </c>
      <c r="B302" s="12" t="s">
        <v>919</v>
      </c>
      <c r="C302" s="12" t="s">
        <v>920</v>
      </c>
      <c r="D302" s="13">
        <v>21</v>
      </c>
      <c r="E302" s="13">
        <v>0</v>
      </c>
      <c r="F302" s="14">
        <f>IF(OR(N302="Да",O302="Да"),M302,IF(M302-(M302*B2/100)&lt;L302,L302,M302-(M302*B2/100)))</f>
        <v>333.83</v>
      </c>
      <c r="G302" s="33">
        <f>E302*F302</f>
        <v>0</v>
      </c>
      <c r="H302" s="14">
        <v>0</v>
      </c>
      <c r="I302" s="41">
        <f>E302*H302</f>
        <v>0</v>
      </c>
      <c r="J302" s="12" t="s">
        <v>804</v>
      </c>
      <c r="K302" s="12" t="s">
        <v>59</v>
      </c>
      <c r="L302" s="15">
        <v>354.7</v>
      </c>
      <c r="M302" s="15">
        <v>333.83</v>
      </c>
      <c r="N302" s="12" t="s">
        <v>24</v>
      </c>
      <c r="O302" s="12" t="s">
        <v>19</v>
      </c>
      <c r="P302" s="15">
        <v>417.29</v>
      </c>
    </row>
    <row r="303" spans="1:16" ht="11.1" customHeight="1" outlineLevel="1" x14ac:dyDescent="0.2">
      <c r="A303" s="11" t="s">
        <v>921</v>
      </c>
      <c r="B303" s="12" t="s">
        <v>922</v>
      </c>
      <c r="C303" s="12" t="s">
        <v>923</v>
      </c>
      <c r="D303" s="13">
        <v>9</v>
      </c>
      <c r="E303" s="13">
        <v>0</v>
      </c>
      <c r="F303" s="14">
        <f>IF(OR(N303="Да",O303="Да"),M303,IF(M303-(M303*B2/100)&lt;L303,L303,M303-(M303*B2/100)))</f>
        <v>333.83</v>
      </c>
      <c r="G303" s="33">
        <f>E303*F303</f>
        <v>0</v>
      </c>
      <c r="H303" s="14">
        <v>0</v>
      </c>
      <c r="I303" s="41">
        <f>E303*H303</f>
        <v>0</v>
      </c>
      <c r="J303" s="12" t="s">
        <v>804</v>
      </c>
      <c r="K303" s="12" t="s">
        <v>59</v>
      </c>
      <c r="L303" s="15">
        <v>354.7</v>
      </c>
      <c r="M303" s="15">
        <v>333.83</v>
      </c>
      <c r="N303" s="12" t="s">
        <v>24</v>
      </c>
      <c r="O303" s="12" t="s">
        <v>19</v>
      </c>
      <c r="P303" s="15">
        <v>417.29</v>
      </c>
    </row>
    <row r="304" spans="1:16" ht="11.1" customHeight="1" outlineLevel="1" x14ac:dyDescent="0.2">
      <c r="A304" s="11" t="s">
        <v>924</v>
      </c>
      <c r="B304" s="12" t="s">
        <v>925</v>
      </c>
      <c r="C304" s="12" t="s">
        <v>926</v>
      </c>
      <c r="D304" s="13">
        <v>8</v>
      </c>
      <c r="E304" s="13">
        <v>0</v>
      </c>
      <c r="F304" s="14">
        <f>IF(OR(N304="Да",O304="Да"),M304,IF(M304-(M304*B2/100)&lt;L304,L304,M304-(M304*B2/100)))</f>
        <v>333.83</v>
      </c>
      <c r="G304" s="33">
        <f>E304*F304</f>
        <v>0</v>
      </c>
      <c r="H304" s="14">
        <v>0</v>
      </c>
      <c r="I304" s="41">
        <f>E304*H304</f>
        <v>0</v>
      </c>
      <c r="J304" s="12" t="s">
        <v>804</v>
      </c>
      <c r="K304" s="12" t="s">
        <v>59</v>
      </c>
      <c r="L304" s="15">
        <v>354.7</v>
      </c>
      <c r="M304" s="15">
        <v>333.83</v>
      </c>
      <c r="N304" s="12" t="s">
        <v>24</v>
      </c>
      <c r="O304" s="12" t="s">
        <v>19</v>
      </c>
      <c r="P304" s="15">
        <v>417.29</v>
      </c>
    </row>
    <row r="305" spans="1:16" ht="11.1" customHeight="1" outlineLevel="1" x14ac:dyDescent="0.2">
      <c r="A305" s="11" t="s">
        <v>927</v>
      </c>
      <c r="B305" s="12" t="s">
        <v>928</v>
      </c>
      <c r="C305" s="12" t="s">
        <v>929</v>
      </c>
      <c r="D305" s="13">
        <v>10</v>
      </c>
      <c r="E305" s="13">
        <v>0</v>
      </c>
      <c r="F305" s="14">
        <f>IF(OR(N305="Да",O305="Да"),M305,IF(M305-(M305*B2/100)&lt;L305,L305,M305-(M305*B2/100)))</f>
        <v>333.83</v>
      </c>
      <c r="G305" s="33">
        <f>E305*F305</f>
        <v>0</v>
      </c>
      <c r="H305" s="14">
        <v>0</v>
      </c>
      <c r="I305" s="41">
        <f>E305*H305</f>
        <v>0</v>
      </c>
      <c r="J305" s="12" t="s">
        <v>804</v>
      </c>
      <c r="K305" s="12" t="s">
        <v>59</v>
      </c>
      <c r="L305" s="15">
        <v>354.7</v>
      </c>
      <c r="M305" s="15">
        <v>333.83</v>
      </c>
      <c r="N305" s="12" t="s">
        <v>24</v>
      </c>
      <c r="O305" s="12" t="s">
        <v>19</v>
      </c>
      <c r="P305" s="15">
        <v>417.29</v>
      </c>
    </row>
    <row r="306" spans="1:16" ht="11.1" customHeight="1" outlineLevel="1" x14ac:dyDescent="0.2">
      <c r="A306" s="11" t="s">
        <v>930</v>
      </c>
      <c r="B306" s="12" t="s">
        <v>931</v>
      </c>
      <c r="C306" s="12" t="s">
        <v>932</v>
      </c>
      <c r="D306" s="13">
        <v>9</v>
      </c>
      <c r="E306" s="13">
        <v>0</v>
      </c>
      <c r="F306" s="14">
        <f>IF(OR(N306="Да",O306="Да"),M306,IF(M306-(M306*B2/100)&lt;L306,L306,M306-(M306*B2/100)))</f>
        <v>333.83</v>
      </c>
      <c r="G306" s="33">
        <f>E306*F306</f>
        <v>0</v>
      </c>
      <c r="H306" s="14">
        <v>0</v>
      </c>
      <c r="I306" s="41">
        <f>E306*H306</f>
        <v>0</v>
      </c>
      <c r="J306" s="12" t="s">
        <v>804</v>
      </c>
      <c r="K306" s="12" t="s">
        <v>59</v>
      </c>
      <c r="L306" s="15">
        <v>354.7</v>
      </c>
      <c r="M306" s="15">
        <v>333.83</v>
      </c>
      <c r="N306" s="12" t="s">
        <v>24</v>
      </c>
      <c r="O306" s="12" t="s">
        <v>19</v>
      </c>
      <c r="P306" s="15">
        <v>417.29</v>
      </c>
    </row>
    <row r="307" spans="1:16" ht="11.1" customHeight="1" outlineLevel="1" x14ac:dyDescent="0.2">
      <c r="A307" s="11" t="s">
        <v>933</v>
      </c>
      <c r="B307" s="12" t="s">
        <v>934</v>
      </c>
      <c r="C307" s="12" t="s">
        <v>935</v>
      </c>
      <c r="D307" s="13">
        <v>10</v>
      </c>
      <c r="E307" s="13">
        <v>0</v>
      </c>
      <c r="F307" s="14">
        <f>IF(OR(N307="Да",O307="Да"),M307,IF(M307-(M307*B2/100)&lt;L307,L307,M307-(M307*B2/100)))</f>
        <v>350.46</v>
      </c>
      <c r="G307" s="33">
        <f>E307*F307</f>
        <v>0</v>
      </c>
      <c r="H307" s="14">
        <v>0</v>
      </c>
      <c r="I307" s="41">
        <f>E307*H307</f>
        <v>0</v>
      </c>
      <c r="J307" s="12" t="s">
        <v>804</v>
      </c>
      <c r="K307" s="12" t="s">
        <v>59</v>
      </c>
      <c r="L307" s="15">
        <v>372.37</v>
      </c>
      <c r="M307" s="15">
        <v>350.46</v>
      </c>
      <c r="N307" s="12" t="s">
        <v>24</v>
      </c>
      <c r="O307" s="12" t="s">
        <v>19</v>
      </c>
      <c r="P307" s="15">
        <v>438.08</v>
      </c>
    </row>
    <row r="308" spans="1:16" ht="11.1" customHeight="1" outlineLevel="1" x14ac:dyDescent="0.2">
      <c r="A308" s="11" t="s">
        <v>936</v>
      </c>
      <c r="B308" s="12" t="s">
        <v>937</v>
      </c>
      <c r="C308" s="12" t="s">
        <v>938</v>
      </c>
      <c r="D308" s="13">
        <v>10</v>
      </c>
      <c r="E308" s="13">
        <v>0</v>
      </c>
      <c r="F308" s="14">
        <f>IF(OR(N308="Да",O308="Да"),M308,IF(M308-(M308*B2/100)&lt;L308,L308,M308-(M308*B2/100)))</f>
        <v>350.46</v>
      </c>
      <c r="G308" s="33">
        <f>E308*F308</f>
        <v>0</v>
      </c>
      <c r="H308" s="14">
        <v>0</v>
      </c>
      <c r="I308" s="41">
        <f>E308*H308</f>
        <v>0</v>
      </c>
      <c r="J308" s="12" t="s">
        <v>804</v>
      </c>
      <c r="K308" s="12" t="s">
        <v>59</v>
      </c>
      <c r="L308" s="15">
        <v>372.37</v>
      </c>
      <c r="M308" s="15">
        <v>350.46</v>
      </c>
      <c r="N308" s="12" t="s">
        <v>24</v>
      </c>
      <c r="O308" s="12" t="s">
        <v>19</v>
      </c>
      <c r="P308" s="15">
        <v>438.08</v>
      </c>
    </row>
    <row r="309" spans="1:16" ht="11.1" customHeight="1" outlineLevel="1" x14ac:dyDescent="0.2">
      <c r="A309" s="11" t="s">
        <v>939</v>
      </c>
      <c r="B309" s="12" t="s">
        <v>940</v>
      </c>
      <c r="C309" s="12" t="s">
        <v>941</v>
      </c>
      <c r="D309" s="13">
        <v>9</v>
      </c>
      <c r="E309" s="13">
        <v>0</v>
      </c>
      <c r="F309" s="14">
        <f>IF(OR(N309="Да",O309="Да"),M309,IF(M309-(M309*B2/100)&lt;L309,L309,M309-(M309*B2/100)))</f>
        <v>350.46</v>
      </c>
      <c r="G309" s="33">
        <f>E309*F309</f>
        <v>0</v>
      </c>
      <c r="H309" s="14">
        <v>0</v>
      </c>
      <c r="I309" s="41">
        <f>E309*H309</f>
        <v>0</v>
      </c>
      <c r="J309" s="12" t="s">
        <v>804</v>
      </c>
      <c r="K309" s="12" t="s">
        <v>59</v>
      </c>
      <c r="L309" s="15">
        <v>372.37</v>
      </c>
      <c r="M309" s="15">
        <v>350.46</v>
      </c>
      <c r="N309" s="12" t="s">
        <v>24</v>
      </c>
      <c r="O309" s="12" t="s">
        <v>19</v>
      </c>
      <c r="P309" s="15">
        <v>438.08</v>
      </c>
    </row>
    <row r="310" spans="1:16" ht="11.1" customHeight="1" outlineLevel="1" x14ac:dyDescent="0.2">
      <c r="A310" s="11" t="s">
        <v>942</v>
      </c>
      <c r="B310" s="12" t="s">
        <v>943</v>
      </c>
      <c r="C310" s="12" t="s">
        <v>944</v>
      </c>
      <c r="D310" s="13">
        <v>10</v>
      </c>
      <c r="E310" s="13">
        <v>0</v>
      </c>
      <c r="F310" s="14">
        <f>IF(OR(N310="Да",O310="Да"),M310,IF(M310-(M310*B2/100)&lt;L310,L310,M310-(M310*B2/100)))</f>
        <v>350.46</v>
      </c>
      <c r="G310" s="33">
        <f>E310*F310</f>
        <v>0</v>
      </c>
      <c r="H310" s="14">
        <v>0</v>
      </c>
      <c r="I310" s="41">
        <f>E310*H310</f>
        <v>0</v>
      </c>
      <c r="J310" s="12" t="s">
        <v>804</v>
      </c>
      <c r="K310" s="12" t="s">
        <v>59</v>
      </c>
      <c r="L310" s="15">
        <v>372.37</v>
      </c>
      <c r="M310" s="15">
        <v>350.46</v>
      </c>
      <c r="N310" s="12" t="s">
        <v>24</v>
      </c>
      <c r="O310" s="12" t="s">
        <v>19</v>
      </c>
      <c r="P310" s="15">
        <v>438.08</v>
      </c>
    </row>
    <row r="311" spans="1:16" ht="26.1" customHeight="1" x14ac:dyDescent="0.2">
      <c r="A311" s="27" t="s">
        <v>945</v>
      </c>
      <c r="B311" s="27"/>
      <c r="C311" s="27"/>
      <c r="D311" s="4"/>
      <c r="E311" s="43">
        <f>SUM(E1:E310)</f>
        <v>0</v>
      </c>
      <c r="F311" s="4"/>
      <c r="G311" s="35">
        <f>SUM(G1:G310)</f>
        <v>0</v>
      </c>
      <c r="H311" s="4"/>
      <c r="I311" s="43">
        <f>SUM(I1:I310)</f>
        <v>0</v>
      </c>
      <c r="J311" s="4"/>
      <c r="K311" s="4"/>
      <c r="L311" s="4"/>
      <c r="M311" s="4"/>
      <c r="N311" s="4"/>
      <c r="O311" s="4"/>
      <c r="P311" s="4"/>
    </row>
  </sheetData>
  <mergeCells count="12">
    <mergeCell ref="A6:C6"/>
    <mergeCell ref="A260:C260"/>
    <mergeCell ref="A311:C311"/>
    <mergeCell ref="C2:M2"/>
    <mergeCell ref="A4:C4"/>
    <mergeCell ref="D4:D5"/>
    <mergeCell ref="E4:E5"/>
    <mergeCell ref="F4:F5"/>
    <mergeCell ref="G4:G5"/>
    <mergeCell ref="H4:H5"/>
    <mergeCell ref="I4:I5"/>
    <mergeCell ref="J4:J5"/>
  </mergeCells>
  <pageMargins left="0.39370078740157483" right="0.39370078740157483" top="0.39370078740157483" bottom="0.39370078740157483" header="0" footer="0"/>
  <pageSetup paperSize="9" fitToHeight="0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Елена Зуева</cp:lastModifiedBy>
  <dcterms:created xsi:type="dcterms:W3CDTF">2025-12-16T04:34:46Z</dcterms:created>
  <dcterms:modified xsi:type="dcterms:W3CDTF">2025-12-16T04:34:46Z</dcterms:modified>
</cp:coreProperties>
</file>